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2.7\procurement\PROCUREMENT\PROCUREMENT\PROJECT FILES\RFP - REQUEST FOR PROPOSAL PROJECTS\RFP FILES-FY2025\RFP 025-001 Terminal Operating System\"/>
    </mc:Choice>
  </mc:AlternateContent>
  <bookViews>
    <workbookView xWindow="0" yWindow="0" windowWidth="13245" windowHeight="12825" tabRatio="931"/>
  </bookViews>
  <sheets>
    <sheet name="0 - Introduction" sheetId="20" r:id="rId1"/>
    <sheet name="1 - Core System Needs" sheetId="9" r:id="rId2"/>
    <sheet name="2 - Container-related Needs" sheetId="37" r:id="rId3"/>
    <sheet name="3 - General Cargo Needs" sheetId="32" r:id="rId4"/>
    <sheet name="4 - EDI Message Needs" sheetId="38" r:id="rId5"/>
    <sheet name="5 - Billing Needs" sheetId="39" r:id="rId6"/>
  </sheets>
  <definedNames>
    <definedName name="_xlnm._FilterDatabase" localSheetId="1" hidden="1">'1 - Core System Needs'!$B$2:$F$2</definedName>
    <definedName name="_xlnm._FilterDatabase" localSheetId="2" hidden="1">'2 - Container-related Needs'!$B$2:$E$2</definedName>
    <definedName name="_xlnm._FilterDatabase" localSheetId="3" hidden="1">'3 - General Cargo Needs'!$B$2:$E$2</definedName>
    <definedName name="_Toc477289382" localSheetId="1">'1 - Core System Needs'!#REF!</definedName>
    <definedName name="_Toc479938455" localSheetId="1">'1 - Core System Needs'!#REF!</definedName>
    <definedName name="_Toc479938457" localSheetId="1">'1 - Core System Needs'!#REF!</definedName>
    <definedName name="_xlnm.Print_Area" localSheetId="0">'0 - Introduction'!$B$1:$B$4</definedName>
    <definedName name="_xlnm.Print_Area" localSheetId="1">'1 - Core System Needs'!$A$2:$F$70</definedName>
    <definedName name="_xlnm.Print_Area" localSheetId="2">'2 - Container-related Needs'!$A$2:$E$19</definedName>
    <definedName name="_xlnm.Print_Area" localSheetId="3">'3 - General Cargo Needs'!$A$2:$E$23</definedName>
    <definedName name="_xlnm.Print_Area" localSheetId="4">'4 - EDI Message Needs'!$A$2:$E$16</definedName>
    <definedName name="_xlnm.Print_Area" localSheetId="5">'5 - Billing Needs'!$A$2:$E$54</definedName>
    <definedName name="_xlnm.Print_Titles" localSheetId="1">'1 - Core System Needs'!$2:$2</definedName>
    <definedName name="_xlnm.Print_Titles" localSheetId="2">'2 - Container-related Needs'!$2:$2</definedName>
    <definedName name="_xlnm.Print_Titles" localSheetId="3">'3 - General Cargo Needs'!$2:$2</definedName>
    <definedName name="_xlnm.Print_Titles" localSheetId="4">'4 - EDI Message Needs'!$2:$2</definedName>
    <definedName name="_xlnm.Print_Titles" localSheetId="5">'5 - Billing Needs'!$2:$2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9" l="1"/>
  <c r="A5" i="9" s="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4" i="39"/>
  <c r="A5" i="39" s="1"/>
  <c r="A6" i="39" s="1"/>
  <c r="A7" i="39" s="1"/>
  <c r="A8" i="39" s="1"/>
  <c r="A9" i="39" s="1"/>
  <c r="A10" i="39" s="1"/>
  <c r="A11" i="39" s="1"/>
  <c r="A12" i="39" s="1"/>
  <c r="A13" i="39" s="1"/>
  <c r="A14" i="39" s="1"/>
  <c r="A15" i="39" s="1"/>
  <c r="A16" i="39" s="1"/>
  <c r="A17" i="39" s="1"/>
  <c r="A18" i="39" s="1"/>
  <c r="A19" i="39" s="1"/>
  <c r="A20" i="39" s="1"/>
  <c r="A21" i="39" s="1"/>
  <c r="A22" i="39" s="1"/>
  <c r="A23" i="39" s="1"/>
  <c r="A24" i="39" s="1"/>
  <c r="A25" i="39" s="1"/>
  <c r="A26" i="39" s="1"/>
  <c r="A27" i="39" s="1"/>
  <c r="A28" i="39" s="1"/>
  <c r="A29" i="39" s="1"/>
  <c r="A30" i="39" s="1"/>
  <c r="A31" i="39" s="1"/>
  <c r="A32" i="39" s="1"/>
  <c r="A33" i="39" s="1"/>
  <c r="A34" i="39" s="1"/>
  <c r="A35" i="39" s="1"/>
  <c r="A36" i="39" s="1"/>
  <c r="A37" i="39" s="1"/>
  <c r="A38" i="39" s="1"/>
  <c r="A39" i="39" s="1"/>
  <c r="A40" i="39" s="1"/>
  <c r="A41" i="39" s="1"/>
  <c r="A42" i="39" s="1"/>
  <c r="A43" i="39" s="1"/>
  <c r="A44" i="39" s="1"/>
  <c r="A45" i="39" s="1"/>
  <c r="A46" i="39" s="1"/>
  <c r="A47" i="39" s="1"/>
  <c r="A48" i="39" s="1"/>
  <c r="A49" i="39" s="1"/>
  <c r="A50" i="39" s="1"/>
  <c r="A51" i="39" s="1"/>
  <c r="A52" i="39" s="1"/>
  <c r="A53" i="39" s="1"/>
  <c r="A54" i="39" s="1"/>
  <c r="A4" i="38"/>
  <c r="A5" i="38" s="1"/>
  <c r="A6" i="38" s="1"/>
  <c r="A7" i="38" s="1"/>
  <c r="A8" i="38" s="1"/>
  <c r="A9" i="38" s="1"/>
  <c r="A10" i="38" s="1"/>
  <c r="A11" i="38" s="1"/>
  <c r="A12" i="38" s="1"/>
  <c r="A13" i="38" s="1"/>
  <c r="A14" i="38" s="1"/>
  <c r="A15" i="38" s="1"/>
  <c r="A16" i="38" s="1"/>
  <c r="A4" i="32"/>
  <c r="A5" i="32" s="1"/>
  <c r="A6" i="32" s="1"/>
  <c r="A7" i="32" s="1"/>
  <c r="A8" i="32" s="1"/>
  <c r="A9" i="32" s="1"/>
  <c r="A10" i="32" s="1"/>
  <c r="A11" i="32" s="1"/>
  <c r="A12" i="32" s="1"/>
  <c r="A13" i="32" s="1"/>
  <c r="A14" i="32" s="1"/>
  <c r="A15" i="32" s="1"/>
  <c r="A16" i="32" s="1"/>
  <c r="A17" i="32" s="1"/>
  <c r="A18" i="32" s="1"/>
  <c r="A19" i="32" s="1"/>
  <c r="A20" i="32" s="1"/>
  <c r="A21" i="32" s="1"/>
  <c r="A22" i="32" s="1"/>
  <c r="A4" i="37" l="1"/>
  <c r="A5" i="37"/>
  <c r="A6" i="37" s="1"/>
  <c r="A7" i="37" s="1"/>
  <c r="A8" i="37" s="1"/>
  <c r="A9" i="37" s="1"/>
  <c r="A10" i="37" s="1"/>
  <c r="A11" i="37" s="1"/>
  <c r="A12" i="37" s="1"/>
  <c r="A13" i="37" s="1"/>
  <c r="A14" i="37" s="1"/>
  <c r="A15" i="37" s="1"/>
  <c r="A16" i="37" s="1"/>
  <c r="A17" i="37" s="1"/>
  <c r="A18" i="37" s="1"/>
  <c r="A19" i="37" s="1"/>
</calcChain>
</file>

<file path=xl/sharedStrings.xml><?xml version="1.0" encoding="utf-8"?>
<sst xmlns="http://schemas.openxmlformats.org/spreadsheetml/2006/main" count="446" uniqueCount="212">
  <si>
    <t>Item</t>
  </si>
  <si>
    <t>Area</t>
  </si>
  <si>
    <t>Relevant Cargoes</t>
  </si>
  <si>
    <t>Berth</t>
  </si>
  <si>
    <t>Ctr, BB, Dry, Liquid</t>
  </si>
  <si>
    <t>Assign berth based on plan, schedule, commodity or cargo type, vessel type, and availability of: berth, unloading equipment, and value added services.</t>
  </si>
  <si>
    <t>Maintain actual and planned status of the berth based on operational condition and vessel schedule.</t>
  </si>
  <si>
    <t>Provide the ability to flag certain voyages. For example: military is not to be included on reports or viewable in the system except by designated personnel.</t>
  </si>
  <si>
    <t>Provide ability to use mobile computers or web interfaces to manage berth operations.</t>
  </si>
  <si>
    <t>Receive electronic import cargo manifest for use in forecasting activities.</t>
  </si>
  <si>
    <t>Receive stowage plans, hatch lists.</t>
  </si>
  <si>
    <t>Plan and assign Labor / Stevedoring activity to vessel discharge operation.</t>
  </si>
  <si>
    <t>Ctr, BB</t>
  </si>
  <si>
    <t>Record / report damage.</t>
  </si>
  <si>
    <t>Generate and manage cargo discharge list.</t>
  </si>
  <si>
    <t>Produce stowage plans, hatch lists.</t>
  </si>
  <si>
    <t>Generate cargo load lists.</t>
  </si>
  <si>
    <t>Manage cargo load actions and sequence.</t>
  </si>
  <si>
    <t>Gate</t>
  </si>
  <si>
    <t>Manage and reallocate work queue assignments at gate.</t>
  </si>
  <si>
    <t>Manage and handle releases - freight, Customs, other, etc.</t>
  </si>
  <si>
    <t>Ability to handle paperless EIRs to truckers via email, web portal, texting, or other methods.</t>
  </si>
  <si>
    <t>Booking</t>
  </si>
  <si>
    <t>Allow manual entry of booking and BOL or equivalents by groups of the same cargo or by individual units.</t>
  </si>
  <si>
    <t>Cargo Tracking</t>
  </si>
  <si>
    <t>Customer Portal</t>
  </si>
  <si>
    <t>User can interact with multiple terminals from a single portal.</t>
  </si>
  <si>
    <t xml:space="preserve">Users can query damaged cargo. Customer should have visibility to damage codes, damaged cargo, and supporting documentation. </t>
  </si>
  <si>
    <t>Customers may directly check if their containers are ready.</t>
  </si>
  <si>
    <t>Provide the ability to manage and create truck appointments.</t>
  </si>
  <si>
    <t>Exports</t>
  </si>
  <si>
    <t>Record/confirm received cargo against the broker or freight forwarder dock receipt.</t>
  </si>
  <si>
    <t>Record cargo damage by recording typed comments and/or by saving images to the record file.</t>
  </si>
  <si>
    <t>Submit cargo map and plan to the stevedore for vessel loading along with the cargo location.</t>
  </si>
  <si>
    <t>Identify cargo that was on the load list but not loaded to a vessel.</t>
  </si>
  <si>
    <t>Inventory and Yard Management</t>
  </si>
  <si>
    <t xml:space="preserve">Provide the ability to track/locate cargo as it is moved throughout the terminal/yard. </t>
  </si>
  <si>
    <t>Track and report damaged/inoperable cargo associated with a vessel voyage and booking number for exports and BOL for imports.</t>
  </si>
  <si>
    <t>Master Files</t>
  </si>
  <si>
    <t>Create/update yard areas and warehouses, define details like areas, storage spaces, dimensions, etc.</t>
  </si>
  <si>
    <t>Equipment Master: Provide administrator-managed master data table for all equipment in a facility.</t>
  </si>
  <si>
    <t>Commodity Master: Capture all types of commodities handled by the facility.</t>
  </si>
  <si>
    <t>Unit of Measurement Master: Convert dimensions into locally used units (can be called from any module).</t>
  </si>
  <si>
    <t>Master fleet file - create, update, manage individual trucks for trucking company.</t>
  </si>
  <si>
    <t>Ctr</t>
  </si>
  <si>
    <t>Reporting</t>
  </si>
  <si>
    <t>Automate report dissemination via email.</t>
  </si>
  <si>
    <t>Allow historical reporting, for example: vessel calls within a past date range, or vessel calls year-to-year comparison.</t>
  </si>
  <si>
    <t>Vessel</t>
  </si>
  <si>
    <t>Yard</t>
  </si>
  <si>
    <t>Container</t>
  </si>
  <si>
    <t xml:space="preserve">Capture yard segregation rules and access rules to assure proper yard placement. </t>
  </si>
  <si>
    <t>Mobile device software is optimized for use on mobile devices.</t>
  </si>
  <si>
    <t>For stow planning, the user can create graphical representation of specific vessels.</t>
  </si>
  <si>
    <t>User can define and save vessel stowage patterns for next vessel.</t>
  </si>
  <si>
    <t>Ensure that only released containers are stowed to the vessel.</t>
  </si>
  <si>
    <t>Reconcile that all loads scheduled to be loaded by the carrier are actually loaded, leaving no loads behind.</t>
  </si>
  <si>
    <t>Reefer</t>
  </si>
  <si>
    <t>Warehouse</t>
  </si>
  <si>
    <t>Create/update inventory records.</t>
  </si>
  <si>
    <t>Service</t>
  </si>
  <si>
    <t>Create/update/manage service orders, records of events/transactional data from templates, status updates.</t>
  </si>
  <si>
    <t>Assign labor to service orders or specific services within service orders (Call to labor module).</t>
  </si>
  <si>
    <t>Logistics</t>
  </si>
  <si>
    <t>Manage cargo allocation, loading/unloading instructions, etc. Manage documentation for trucks, incoming and outgoing (routing instructions, etc.).</t>
  </si>
  <si>
    <t>On Truck - Track by bill of lading #, booking #, customer cargo IDs.</t>
  </si>
  <si>
    <t>Track/locate cargo as it is moved throughout the terminal/yard.</t>
  </si>
  <si>
    <t>Imports</t>
  </si>
  <si>
    <t>Record/confirm discharged cargo (commodity, quantity, marks).</t>
  </si>
  <si>
    <t>Verify delivery order data against manifest data and notify customer service of discrepancies for reconciliation.</t>
  </si>
  <si>
    <t>Edit/add cargo items to a bill of lading.</t>
  </si>
  <si>
    <t>Track cargo as it is loaded onto the vessel.</t>
  </si>
  <si>
    <t>Track cargo that was on the load list but not loaded to a vessel.</t>
  </si>
  <si>
    <t>Confirm when vessel loading is complete.</t>
  </si>
  <si>
    <t>EDI</t>
  </si>
  <si>
    <t>Process inbound BAPLIE files via EDI or manually.</t>
  </si>
  <si>
    <t>Create outbound BAPLIE files via EDI or manually.</t>
  </si>
  <si>
    <t>EDI system provides error monitor including description of data translation errors.</t>
  </si>
  <si>
    <t>Reprocess EDI-resend at request of trading partner and reprocess after corrections made for problem transactions.</t>
  </si>
  <si>
    <t>Billing</t>
  </si>
  <si>
    <t>Utilize commodity code table to establish billing rates.</t>
  </si>
  <si>
    <t>Bill by equipment size/type or TEU.</t>
  </si>
  <si>
    <t>Include or exclude weekends in free time calculations.</t>
  </si>
  <si>
    <t>Based on assigned roles and security, define business months and select posting month for each invoice (current month or prior month).</t>
  </si>
  <si>
    <t xml:space="preserve">If charge is related to vessel, carry the unique identifier for the vessel call through to billing and operational reports. </t>
  </si>
  <si>
    <t>Create terminal tariffs for all services.</t>
  </si>
  <si>
    <t>Charges/Fees</t>
  </si>
  <si>
    <t>Labor</t>
  </si>
  <si>
    <t>Hazardous cargo fee</t>
  </si>
  <si>
    <t>Wharfage</t>
  </si>
  <si>
    <t>Throughput Charge by Container (Import, Export, Full, Empty)</t>
  </si>
  <si>
    <t>Empty storage</t>
  </si>
  <si>
    <t>Pre-trip staging</t>
  </si>
  <si>
    <t>Electrical Service for Reefers (by hr., by day, free days)</t>
  </si>
  <si>
    <t>Over-height container pick</t>
  </si>
  <si>
    <t>Stacking/Unstacking Chassis</t>
  </si>
  <si>
    <t>Stuffing</t>
  </si>
  <si>
    <t>Unstuffing (Stripping)</t>
  </si>
  <si>
    <t>Fuel Surcharge</t>
  </si>
  <si>
    <t>Late Gate charges</t>
  </si>
  <si>
    <t>Plan berth according to vessel schedules, manifest information, vessel type or characteristic (Container, RoRo, ConRo, Bulk, Passenger, etc.).</t>
  </si>
  <si>
    <t>System allows PAG to manually correct failed EDI files and manually reprocess them.</t>
  </si>
  <si>
    <t>Create ad hoc services not in tariff that PAG offers to customers.</t>
  </si>
  <si>
    <t>Generate invoices based on captured terminal activities.</t>
  </si>
  <si>
    <t xml:space="preserve">Demurrage </t>
  </si>
  <si>
    <t>Re-handling charges</t>
  </si>
  <si>
    <t>Create / update vessel-based service orders to capture operational and billable vessel service activity (e.g. ship stores, water, waste, bunkering, etc.).</t>
  </si>
  <si>
    <t>Allow manual request Booking/BOL Partial Roll, pending PAG authorization. Roll by cargo ID, quantity, size, type, grade, etc.</t>
  </si>
  <si>
    <t xml:space="preserve">On Vessel - Track by BOL, vessel, voyage. </t>
  </si>
  <si>
    <t>Utility charges</t>
  </si>
  <si>
    <t>Ability to include comment field on invoices, credit memos, and voids.</t>
  </si>
  <si>
    <t>Ability to invoice for bundled flat racks.  (both bundling and transportation)</t>
  </si>
  <si>
    <t>System alerts user to failed EDI transactions.</t>
  </si>
  <si>
    <t>EDI Message</t>
  </si>
  <si>
    <t>Integrate with FMS for invoice distribution (email).</t>
  </si>
  <si>
    <t>User can upload, download BAPLIE files.</t>
  </si>
  <si>
    <t>Configurable invoice creation (ex: Marine, vessel, gate).</t>
  </si>
  <si>
    <t>Provide the ability to change the tariff item/billing rate.</t>
  </si>
  <si>
    <t>Use BAPLIE data.</t>
  </si>
  <si>
    <t>Exchange EDI messages with trading partners using various communication protocols (FTP, HTTP, SFTP, etc.).</t>
  </si>
  <si>
    <t>Drays in and out</t>
  </si>
  <si>
    <t xml:space="preserve">Master fleet file - create, update, manage chassis.  Yard chassis inventory should be managed by chassis number. </t>
  </si>
  <si>
    <t>TOS Company Comments to PAG</t>
  </si>
  <si>
    <t xml:space="preserve">TOS Company should select Best Fit Answer </t>
  </si>
  <si>
    <t>Generate cargo reports on incoming and outgoing vessels; and vessel discharge reports (throughput times, discharge reports, cargo availability, labor and equipment usage, etc.).</t>
  </si>
  <si>
    <t>Provide a graphical berth plan to display the actual berth utilization and the actual performance of the vessel.</t>
  </si>
  <si>
    <t>Allow users to view daily, weekly, monthly schedules for vessels. Clarify if via web portal or TOS.</t>
  </si>
  <si>
    <t>On Truck - Track by bill of lading#, booking#, customer cargo ID#s.</t>
  </si>
  <si>
    <t>Track and manage inventory in the yard  via list for empties and chassis. All loads will have good XYZ locations.</t>
  </si>
  <si>
    <t>Allow the extraction of operational data from the TOS to an external business intelligence (BI) system, e.g. downloading of data sets for a day of operation.</t>
  </si>
  <si>
    <t>Track vessel time-related data. For example: ETA, ETD, actual arrival, actual departure, time anchored, time at berth, etc.</t>
  </si>
  <si>
    <t>Allow manual entry of booking and BOL (bill of lading) definitions used to authorize movement of export/import foreign cargo.</t>
  </si>
  <si>
    <t>Yard planning system allows dynamic CHE ranges.</t>
  </si>
  <si>
    <t>Auto-create job lists for reefer technicians whenever a reefer move is required.</t>
  </si>
  <si>
    <t>On Port - Track by BOL, vessel, voyage, lot#, customer reference, SKU, cargo ID #, delivery order #, bill of lading #, booking #.</t>
  </si>
  <si>
    <t>On Port - Track by BOL, vessel, voyage, customer ID #, lot #, customer reference, SKU, cargo ID #, delivery order #, bill of lading #, booking #.</t>
  </si>
  <si>
    <t>Record damaged cargo and damaged containers.</t>
  </si>
  <si>
    <t>Manage gate-in for trucks including appointments, cargo clearance, demurrage costs, truck and driver authorization, trouble window support; provide post-gate tickets, etc.</t>
  </si>
  <si>
    <t>Vessel/Truck Schedule Manager: Provide operational (ETA, ETD, ATA, ATD) support.</t>
  </si>
  <si>
    <t>Allow planning of labor and assignment to warehouse service orders.</t>
  </si>
  <si>
    <t>System provides reason codes for failed EDI transactions.</t>
  </si>
  <si>
    <t>Trigger EDI Runs: Accommodate - Scheduled run (time-based schedule), real time (continuous polling for new transaction sets) and Manual run (user-triggered).</t>
  </si>
  <si>
    <t>322-Receive/Transmit ANSI X12 322 Terminal Operations and Intermodal Ramp Activity.</t>
  </si>
  <si>
    <t>Rate Structure can be volume tier-based.</t>
  </si>
  <si>
    <t>Port managed 3PL charges include: Moves, Admin Fee, Fuel Surcharges, Overweight Fees.</t>
  </si>
  <si>
    <t>Provide detailed audit trail of billable events and any changes to billable events.</t>
  </si>
  <si>
    <t xml:space="preserve">Provide access to look up historical invoices and associated supporting attachments. </t>
  </si>
  <si>
    <t>Integrate with FMS at GL level and Cost Center.</t>
  </si>
  <si>
    <t>Create customer (Beneficial Cargo Owner) profiles in TOS to bill charges for terminal handling services.</t>
  </si>
  <si>
    <t>Set Import Free Time and time-based charges by tiers per contract.</t>
  </si>
  <si>
    <t>Equipment Rental and Mobilization</t>
  </si>
  <si>
    <r>
      <t>Restow Containers (CDC, CC).</t>
    </r>
    <r>
      <rPr>
        <sz val="11"/>
        <color rgb="FFFF0000"/>
        <rFont val="Calibri"/>
        <family val="2"/>
      </rPr>
      <t xml:space="preserve"> </t>
    </r>
  </si>
  <si>
    <t>Grounding Containers.</t>
  </si>
  <si>
    <t>Mounting Containers.</t>
  </si>
  <si>
    <t>Remove/return containers to the stack.</t>
  </si>
  <si>
    <t>Segregating Containers.</t>
  </si>
  <si>
    <t>Receiving Chassis at the Gate.</t>
  </si>
  <si>
    <t>Delivering Chassis at the Gate.</t>
  </si>
  <si>
    <t>Transload during Stripping activity.</t>
  </si>
  <si>
    <t>Receiving Containers at the Gate.</t>
  </si>
  <si>
    <t>Delivering Containers at the Gate.</t>
  </si>
  <si>
    <r>
      <t>Allow reefer mechanics to pre-trip reefers via</t>
    </r>
    <r>
      <rPr>
        <sz val="11"/>
        <rFont val="Calibri"/>
        <family val="2"/>
      </rPr>
      <t xml:space="preserve"> handheld computer/tablet. </t>
    </r>
  </si>
  <si>
    <t>Provide tools to define terminal layout and configuration (yard map updates, as needed over time.)</t>
  </si>
  <si>
    <r>
      <t>System</t>
    </r>
    <r>
      <rPr>
        <sz val="11"/>
        <rFont val="Calibri"/>
        <family val="2"/>
      </rPr>
      <t xml:space="preserve"> allows monitoring and planning for hazardous segregation in yard by class. </t>
    </r>
  </si>
  <si>
    <r>
      <t>System</t>
    </r>
    <r>
      <rPr>
        <sz val="11"/>
        <rFont val="Calibri"/>
        <family val="2"/>
      </rPr>
      <t xml:space="preserve"> allows monitoring and planning for hazardous segregation on ships by class. </t>
    </r>
  </si>
  <si>
    <t xml:space="preserve"> </t>
  </si>
  <si>
    <t>General Cargo Area Needs</t>
  </si>
  <si>
    <t>EDI Needs</t>
  </si>
  <si>
    <t xml:space="preserve">PAG conducted an evaluation of product features that it expects would be beneficial within the life of the TOS.  The outcome is documented in the enclosed tables.   </t>
  </si>
  <si>
    <t xml:space="preserve">Responses to the needs noted in the tables will be used to evaluate the proposed system.  Please provide a frank, conservative evaluation of their proposed product against these specifications.  A drop-down menu allows indication of the capability for each feature.   If a feature is noted as exists, but is not in the core licensed product, please clarify in the comments what would enable this feature.  Functionality that requires a custom enhancement or costly configuration effort should be noted.  Where possible, vendors can propose variation on the needed feature that accomplishes required functionality without customization.  </t>
  </si>
  <si>
    <t>System can generate a flat file for use in loading to remote financial system.  (JDE Enterprise One)</t>
  </si>
  <si>
    <t>General Cargo</t>
  </si>
  <si>
    <t>Use handheld devices to interact with TOS for clerical functions.</t>
  </si>
  <si>
    <t>All cargo types</t>
  </si>
  <si>
    <t>Create and update discharge services to support billable service activity for vessel discharge operations.</t>
  </si>
  <si>
    <t>Allow manual entry of booking and BOL equivalent definitions used to authorize dray movement of outbound/inbound cargo not related to vessel calling at PAG.</t>
  </si>
  <si>
    <t xml:space="preserve">Allow manual request Booking/BOL Vessel Call Change and port of discharge, subject to appropriate user permissions. </t>
  </si>
  <si>
    <t>For cargo notifications: users may select parameters for automatic email or SMS.</t>
  </si>
  <si>
    <t>Log all activities, including who and when activities occurred.</t>
  </si>
  <si>
    <t xml:space="preserve">Notify parties (security, longshore) of truck arrival. </t>
  </si>
  <si>
    <t>Ability to receive/issue bare chassis from gate and to manage them in yard.</t>
  </si>
  <si>
    <t>Receive and record carrier and shipment data, booking, Bill of Lading (BOL), container, chassis, etc.</t>
  </si>
  <si>
    <t>Provide the ability to create/update a customizable yard layout for multiple terminals/yards.</t>
  </si>
  <si>
    <t>Provide standard reports out of the box for all core system functions and activities such as crane activity and productivity.</t>
  </si>
  <si>
    <t>Provide database schema and access to allow reporting from third party applications.</t>
  </si>
  <si>
    <t>Core Area Needs</t>
  </si>
  <si>
    <t>Container Area Needs</t>
  </si>
  <si>
    <t>Billable Activity Area Needs</t>
  </si>
  <si>
    <r>
      <t xml:space="preserve">Appendix A. Functional </t>
    </r>
    <r>
      <rPr>
        <b/>
        <sz val="18"/>
        <rFont val="Calibri"/>
        <family val="2"/>
      </rPr>
      <t>Requirements</t>
    </r>
  </si>
  <si>
    <t>Please refer to the electronic copy to supply your answers to Tabs 1-5 in the form provided.   Use the drop-down selection tool to choose the best answer and provide comments for clarification.  If filling out the table in hard copy, indicate whether the need is addressed as one of the following options: Current Function, Configurable Function, Future - To Be Available at Go Live, Future Function, or No Funciton.  If you wish to refer to a page of your proposal, or standard product literature, please note that page in your comments.</t>
  </si>
  <si>
    <t>Have ability to designate some berths as ‘lay berth’.</t>
  </si>
  <si>
    <t>Have ability to marry containers to chassis (note in database that containers are on a specific chassis)</t>
  </si>
  <si>
    <t>Have ability to develop custom reports with a user-friendly interface.</t>
  </si>
  <si>
    <t>Have ability for users to perform ad-hoc queries.</t>
  </si>
  <si>
    <t>Have ability to report on all data fields within the system.</t>
  </si>
  <si>
    <t>Have ability to download reports to other formats such as: Excel, PDF, etc.</t>
  </si>
  <si>
    <t>Have user-configurable dashboard reporting.</t>
  </si>
  <si>
    <t>Have user-friendly reporting capability that allows data to be drawn from multiple tables in a relatively easy way.  E.g. table or file joining at the interface or user level.</t>
  </si>
  <si>
    <r>
      <t>Have a</t>
    </r>
    <r>
      <rPr>
        <sz val="11"/>
        <rFont val="Calibri"/>
        <family val="2"/>
      </rPr>
      <t>bility for users to define</t>
    </r>
    <r>
      <rPr>
        <sz val="11"/>
        <color rgb="FFFF0000"/>
        <rFont val="Calibri"/>
        <family val="2"/>
      </rPr>
      <t xml:space="preserve"> </t>
    </r>
    <r>
      <rPr>
        <sz val="11"/>
        <color rgb="FF000000"/>
        <rFont val="Calibri"/>
        <family val="2"/>
      </rPr>
      <t>yard handling equipment (type, number, etc.).</t>
    </r>
    <r>
      <rPr>
        <sz val="11"/>
        <color rgb="FFFF0000"/>
        <rFont val="Calibri"/>
        <family val="2"/>
      </rPr>
      <t xml:space="preserve"> </t>
    </r>
  </si>
  <si>
    <t>Have ability to correct container number ISO codes at the gate during a transaction.</t>
  </si>
  <si>
    <t>Have ability to create job lists for reefer technicians to plug and unplug containers based on required move times.</t>
  </si>
  <si>
    <t>Have ability for reefer technicians to acknowledge job completion for reefer plugging and unplugging.</t>
  </si>
  <si>
    <t>Have ability to define yard allocation rules for locations or groups of locations within the yard file.</t>
  </si>
  <si>
    <t>Have ability to call to QC module for operational cargo inspections, and any other inspections.</t>
  </si>
  <si>
    <t xml:space="preserve">Create EDI partner defining its EDI partner ID and mapping it to their system ID (i.e. freight agent ID, bill to customer ID, etc.). </t>
  </si>
  <si>
    <t>Create EDI partner mapping sets.  Mapping sets include parameters of what to map like which terminal, which moves, which charges, etc.</t>
  </si>
  <si>
    <t xml:space="preserve">Create EDI partner code conversion maps.  This identifies customer-specific codes to be translated to and from PAG system codes.  </t>
  </si>
  <si>
    <t>Have ability to bill for Container Yard activities such as gate transactions and yard activity.</t>
  </si>
  <si>
    <t>Have ability to configure dockage fees per Tariff.</t>
  </si>
  <si>
    <t>Furnish fresh water.</t>
  </si>
  <si>
    <t>Establish additional data related to vessel voyages. For example: berth, terminal name, number of projected shifts, stevedore,maintenance, and security requirements, etc.</t>
  </si>
  <si>
    <t xml:space="preserve">Allow manual entry of booking and BOL equivalent definitions used to authorize movement of outbound/inbound domestic cargo.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</si>
</sst>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rgb="FF000000"/>
      <name val="Calibri"/>
    </font>
    <font>
      <b/>
      <sz val="11"/>
      <color rgb="FF000000"/>
      <name val="Calibri"/>
      <family val="2"/>
    </font>
    <font>
      <sz val="11"/>
      <color rgb="FF000000"/>
      <name val="Calibri"/>
      <family val="2"/>
    </font>
    <font>
      <b/>
      <sz val="16"/>
      <color rgb="FF000000"/>
      <name val="Calibri"/>
      <family val="2"/>
    </font>
    <font>
      <sz val="18"/>
      <color rgb="FF000000"/>
      <name val="Calibri"/>
      <family val="2"/>
    </font>
    <font>
      <sz val="11"/>
      <color rgb="FF000000"/>
      <name val="Calibri"/>
      <family val="2"/>
    </font>
    <font>
      <sz val="11"/>
      <name val="Calibri"/>
      <family val="2"/>
    </font>
    <font>
      <sz val="11"/>
      <color rgb="FFFF0000"/>
      <name val="Calibri"/>
      <family val="2"/>
    </font>
    <font>
      <sz val="11"/>
      <color rgb="FF000000"/>
      <name val="Calibri"/>
      <family val="2"/>
    </font>
    <font>
      <sz val="11"/>
      <color theme="1"/>
      <name val="Calibri"/>
      <family val="2"/>
    </font>
    <font>
      <sz val="11"/>
      <color rgb="FF000000"/>
      <name val="Calibri"/>
      <family val="2"/>
    </font>
    <font>
      <sz val="11"/>
      <color rgb="FF000000"/>
      <name val="Calibri"/>
      <family val="2"/>
    </font>
    <font>
      <b/>
      <sz val="18"/>
      <color rgb="FF000000"/>
      <name val="Calibri"/>
      <family val="2"/>
    </font>
    <font>
      <sz val="16"/>
      <color rgb="FF000000"/>
      <name val="Calibri"/>
      <family val="2"/>
    </font>
    <font>
      <sz val="16"/>
      <name val="Calibri"/>
      <family val="2"/>
    </font>
    <font>
      <b/>
      <sz val="18"/>
      <name val="Calibri"/>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5">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10">
    <xf numFmtId="0" fontId="0" fillId="0" borderId="0"/>
    <xf numFmtId="0" fontId="2" fillId="0" borderId="1"/>
    <xf numFmtId="0" fontId="5" fillId="0" borderId="1"/>
    <xf numFmtId="0" fontId="5" fillId="0" borderId="1"/>
    <xf numFmtId="0" fontId="8" fillId="0" borderId="1"/>
    <xf numFmtId="0" fontId="2" fillId="0" borderId="1"/>
    <xf numFmtId="0" fontId="2" fillId="0" borderId="1"/>
    <xf numFmtId="0" fontId="2" fillId="0" borderId="1"/>
    <xf numFmtId="0" fontId="10" fillId="0" borderId="1"/>
    <xf numFmtId="0" fontId="11" fillId="0" borderId="1"/>
  </cellStyleXfs>
  <cellXfs count="85">
    <xf numFmtId="0" fontId="0" fillId="0" borderId="0" xfId="0"/>
    <xf numFmtId="0" fontId="0" fillId="0" borderId="2" xfId="0" applyBorder="1" applyAlignment="1">
      <alignment horizontal="center" vertical="center" wrapText="1"/>
    </xf>
    <xf numFmtId="0" fontId="4" fillId="0" borderId="3" xfId="7" applyFont="1" applyBorder="1"/>
    <xf numFmtId="0" fontId="0" fillId="0" borderId="1" xfId="7" applyFont="1"/>
    <xf numFmtId="0" fontId="0" fillId="0" borderId="2" xfId="7" applyFont="1" applyBorder="1" applyAlignment="1">
      <alignment vertical="top" wrapText="1"/>
    </xf>
    <xf numFmtId="0" fontId="2" fillId="3" borderId="2" xfId="7" applyFill="1" applyBorder="1" applyAlignment="1">
      <alignment horizontal="left" vertical="center" wrapText="1"/>
    </xf>
    <xf numFmtId="0" fontId="2" fillId="3" borderId="2" xfId="7" applyFill="1" applyBorder="1" applyAlignment="1">
      <alignment vertical="center" wrapText="1"/>
    </xf>
    <xf numFmtId="0" fontId="0" fillId="3" borderId="2" xfId="7" applyFont="1" applyFill="1" applyBorder="1" applyAlignment="1">
      <alignment vertical="center" wrapText="1"/>
    </xf>
    <xf numFmtId="0" fontId="2" fillId="2" borderId="2" xfId="7" applyFill="1" applyBorder="1" applyAlignment="1">
      <alignment horizontal="left" vertical="center" wrapText="1"/>
    </xf>
    <xf numFmtId="0" fontId="2" fillId="2" borderId="2" xfId="7" applyFill="1" applyBorder="1" applyAlignment="1">
      <alignment vertical="center" wrapText="1"/>
    </xf>
    <xf numFmtId="0" fontId="0" fillId="2" borderId="2" xfId="7" applyFont="1" applyFill="1" applyBorder="1" applyAlignment="1">
      <alignment vertical="center" wrapText="1"/>
    </xf>
    <xf numFmtId="0" fontId="2" fillId="0" borderId="2" xfId="7" applyBorder="1" applyAlignment="1">
      <alignment vertical="center" wrapText="1"/>
    </xf>
    <xf numFmtId="0" fontId="0" fillId="0" borderId="2" xfId="7" applyFont="1" applyBorder="1" applyAlignment="1">
      <alignment vertical="center" wrapText="1"/>
    </xf>
    <xf numFmtId="0" fontId="2" fillId="0" borderId="2" xfId="7" applyBorder="1" applyAlignment="1">
      <alignment horizontal="left" vertical="center" wrapText="1"/>
    </xf>
    <xf numFmtId="0" fontId="0" fillId="0" borderId="1" xfId="7" applyFont="1" applyAlignment="1">
      <alignment horizontal="center" vertical="center" wrapText="1"/>
    </xf>
    <xf numFmtId="0" fontId="2" fillId="0" borderId="1" xfId="7" applyAlignment="1">
      <alignment horizontal="center" vertical="center"/>
    </xf>
    <xf numFmtId="0" fontId="2" fillId="0" borderId="4" xfId="7" applyBorder="1" applyAlignment="1">
      <alignment horizontal="center" vertical="center" wrapText="1"/>
    </xf>
    <xf numFmtId="0" fontId="0" fillId="0" borderId="4" xfId="7" applyFont="1" applyBorder="1" applyAlignment="1">
      <alignment horizontal="center" vertical="center" wrapText="1"/>
    </xf>
    <xf numFmtId="0" fontId="0" fillId="0" borderId="1" xfId="9" applyFont="1"/>
    <xf numFmtId="0" fontId="2" fillId="2" borderId="2" xfId="6" applyFill="1" applyBorder="1" applyAlignment="1">
      <alignment vertical="center" wrapText="1"/>
    </xf>
    <xf numFmtId="0" fontId="2" fillId="0" borderId="1" xfId="7" applyAlignment="1">
      <alignment vertical="center" wrapText="1"/>
    </xf>
    <xf numFmtId="0" fontId="2" fillId="0" borderId="5" xfId="7" applyBorder="1" applyAlignment="1">
      <alignment horizontal="center" vertical="center"/>
    </xf>
    <xf numFmtId="0" fontId="2" fillId="0" borderId="1" xfId="7" applyAlignment="1">
      <alignment vertical="center"/>
    </xf>
    <xf numFmtId="0" fontId="0" fillId="3" borderId="1" xfId="7" applyFont="1" applyFill="1" applyAlignment="1">
      <alignment vertical="center"/>
    </xf>
    <xf numFmtId="0" fontId="4" fillId="0" borderId="3" xfId="7" applyFont="1" applyBorder="1" applyAlignment="1">
      <alignment vertical="center"/>
    </xf>
    <xf numFmtId="0" fontId="0" fillId="0" borderId="1" xfId="7" applyFont="1" applyAlignment="1">
      <alignment vertical="center"/>
    </xf>
    <xf numFmtId="0" fontId="0" fillId="0" borderId="1" xfId="7" applyFont="1" applyAlignment="1">
      <alignment vertical="center" wrapText="1"/>
    </xf>
    <xf numFmtId="0" fontId="2" fillId="0" borderId="1" xfId="5" applyAlignment="1">
      <alignment vertical="center"/>
    </xf>
    <xf numFmtId="0" fontId="2" fillId="0" borderId="4" xfId="7" applyBorder="1" applyAlignment="1">
      <alignment horizontal="center" vertical="center"/>
    </xf>
    <xf numFmtId="0" fontId="0" fillId="2" borderId="2" xfId="6" applyFont="1" applyFill="1" applyBorder="1" applyAlignment="1">
      <alignment vertical="center" wrapText="1"/>
    </xf>
    <xf numFmtId="0" fontId="2" fillId="0" borderId="2" xfId="6" applyBorder="1" applyAlignment="1">
      <alignment vertical="center" wrapText="1"/>
    </xf>
    <xf numFmtId="0" fontId="0" fillId="0" borderId="2" xfId="6" applyFont="1" applyBorder="1" applyAlignment="1">
      <alignment vertical="center" wrapText="1"/>
    </xf>
    <xf numFmtId="0" fontId="0" fillId="0" borderId="1" xfId="9" applyFont="1" applyAlignment="1">
      <alignment vertical="center" wrapText="1"/>
    </xf>
    <xf numFmtId="0" fontId="2" fillId="0" borderId="2" xfId="0" applyFont="1" applyBorder="1" applyAlignment="1">
      <alignment horizontal="center" vertical="center" wrapText="1"/>
    </xf>
    <xf numFmtId="0" fontId="4" fillId="0" borderId="3" xfId="7" applyFont="1" applyBorder="1" applyAlignment="1">
      <alignment vertical="center" wrapText="1"/>
    </xf>
    <xf numFmtId="0" fontId="0" fillId="0" borderId="7" xfId="0" applyBorder="1" applyAlignment="1">
      <alignment horizontal="center" vertical="center" wrapText="1"/>
    </xf>
    <xf numFmtId="0" fontId="3" fillId="0" borderId="9" xfId="0" applyFont="1" applyBorder="1" applyAlignment="1">
      <alignment horizontal="center" vertical="center" wrapText="1"/>
    </xf>
    <xf numFmtId="0" fontId="2" fillId="0" borderId="6" xfId="7" applyBorder="1" applyAlignment="1">
      <alignment horizontal="center" vertical="center" wrapText="1"/>
    </xf>
    <xf numFmtId="0" fontId="0" fillId="0" borderId="7" xfId="7" applyFont="1" applyBorder="1" applyAlignment="1">
      <alignment vertical="center" wrapText="1"/>
    </xf>
    <xf numFmtId="0" fontId="3" fillId="0" borderId="8" xfId="7" applyFont="1" applyBorder="1" applyAlignment="1">
      <alignment horizontal="center" vertical="center" wrapText="1"/>
    </xf>
    <xf numFmtId="0" fontId="0" fillId="0" borderId="6" xfId="7" applyFont="1" applyBorder="1" applyAlignment="1">
      <alignment horizontal="center" vertical="center" wrapText="1"/>
    </xf>
    <xf numFmtId="0" fontId="2" fillId="0" borderId="7" xfId="7" applyBorder="1" applyAlignment="1">
      <alignment vertical="center" wrapText="1"/>
    </xf>
    <xf numFmtId="0" fontId="2" fillId="0" borderId="6" xfId="7" applyBorder="1" applyAlignment="1">
      <alignment horizontal="center" vertical="center"/>
    </xf>
    <xf numFmtId="0" fontId="13" fillId="0" borderId="2" xfId="0" applyFont="1" applyBorder="1" applyAlignment="1">
      <alignment vertical="top" wrapText="1"/>
    </xf>
    <xf numFmtId="0" fontId="12" fillId="0" borderId="2" xfId="0" applyFont="1" applyBorder="1" applyAlignment="1">
      <alignment vertical="top" wrapText="1"/>
    </xf>
    <xf numFmtId="0" fontId="0" fillId="0" borderId="0" xfId="0" applyAlignment="1">
      <alignment vertical="top"/>
    </xf>
    <xf numFmtId="0" fontId="0" fillId="0" borderId="0" xfId="0" applyAlignment="1">
      <alignment vertical="top" wrapText="1"/>
    </xf>
    <xf numFmtId="0" fontId="0" fillId="0" borderId="2" xfId="0" applyBorder="1"/>
    <xf numFmtId="0" fontId="1" fillId="0" borderId="10" xfId="0" applyFont="1" applyBorder="1" applyAlignment="1">
      <alignment horizontal="center" vertical="center" wrapText="1"/>
    </xf>
    <xf numFmtId="0" fontId="2" fillId="2" borderId="7" xfId="7" applyFill="1" applyBorder="1" applyAlignment="1">
      <alignment vertical="center" wrapText="1"/>
    </xf>
    <xf numFmtId="0" fontId="0" fillId="0" borderId="7" xfId="7" applyFont="1" applyBorder="1" applyAlignment="1">
      <alignment vertical="top" wrapText="1"/>
    </xf>
    <xf numFmtId="0" fontId="3" fillId="0" borderId="10" xfId="7" applyFont="1" applyBorder="1" applyAlignment="1">
      <alignment horizontal="center" vertical="center" wrapText="1"/>
    </xf>
    <xf numFmtId="0" fontId="0" fillId="2" borderId="1" xfId="7" applyFont="1" applyFill="1" applyAlignment="1">
      <alignment horizontal="center" vertical="center"/>
    </xf>
    <xf numFmtId="0" fontId="0" fillId="2" borderId="1" xfId="7" applyFont="1" applyFill="1" applyAlignment="1">
      <alignment vertical="center"/>
    </xf>
    <xf numFmtId="0" fontId="2" fillId="2" borderId="1" xfId="7" applyFill="1" applyAlignment="1">
      <alignment horizontal="center" vertical="center"/>
    </xf>
    <xf numFmtId="0" fontId="2" fillId="2" borderId="1" xfId="7" applyFill="1" applyAlignment="1">
      <alignment vertical="center" wrapText="1"/>
    </xf>
    <xf numFmtId="0" fontId="2" fillId="0" borderId="11" xfId="7" applyBorder="1" applyAlignment="1">
      <alignment horizontal="center" vertical="center"/>
    </xf>
    <xf numFmtId="0" fontId="0" fillId="2" borderId="0" xfId="0" applyFill="1" applyAlignment="1">
      <alignment vertical="top"/>
    </xf>
    <xf numFmtId="0" fontId="0" fillId="2" borderId="0" xfId="0" applyFill="1" applyAlignment="1">
      <alignment vertical="top" wrapText="1"/>
    </xf>
    <xf numFmtId="0" fontId="2" fillId="2" borderId="0" xfId="0" applyFont="1" applyFill="1" applyAlignment="1">
      <alignment horizontal="left" vertical="center"/>
    </xf>
    <xf numFmtId="0" fontId="3" fillId="3" borderId="10" xfId="7" applyFont="1" applyFill="1" applyBorder="1" applyAlignment="1">
      <alignment horizontal="center" vertical="center" wrapText="1"/>
    </xf>
    <xf numFmtId="0" fontId="1" fillId="2" borderId="1" xfId="0" applyFont="1" applyFill="1" applyBorder="1" applyAlignment="1">
      <alignment vertical="center"/>
    </xf>
    <xf numFmtId="0" fontId="2" fillId="3" borderId="7" xfId="7" applyFill="1" applyBorder="1" applyAlignment="1">
      <alignment vertical="center" wrapText="1"/>
    </xf>
    <xf numFmtId="0" fontId="2" fillId="0" borderId="2" xfId="0" applyFont="1" applyBorder="1" applyAlignment="1">
      <alignment horizontal="center" vertical="center"/>
    </xf>
    <xf numFmtId="0" fontId="9" fillId="2" borderId="2" xfId="0" applyFont="1" applyFill="1" applyBorder="1" applyAlignment="1">
      <alignment vertical="center" wrapText="1"/>
    </xf>
    <xf numFmtId="0" fontId="9" fillId="2" borderId="2" xfId="0" applyFont="1" applyFill="1" applyBorder="1" applyAlignment="1">
      <alignment horizontal="left" vertical="center" wrapText="1"/>
    </xf>
    <xf numFmtId="0" fontId="0" fillId="2" borderId="1" xfId="0" applyFill="1" applyBorder="1" applyAlignment="1">
      <alignment vertical="center" wrapText="1"/>
    </xf>
    <xf numFmtId="0" fontId="0" fillId="2" borderId="1" xfId="0" applyFill="1" applyBorder="1" applyAlignment="1">
      <alignment vertical="center"/>
    </xf>
    <xf numFmtId="0" fontId="0" fillId="0" borderId="0" xfId="0" applyAlignment="1">
      <alignment vertical="center"/>
    </xf>
    <xf numFmtId="0" fontId="0" fillId="0" borderId="2" xfId="0" applyBorder="1" applyAlignment="1">
      <alignment vertical="center" wrapText="1"/>
    </xf>
    <xf numFmtId="0" fontId="0" fillId="0" borderId="7" xfId="0" applyBorder="1" applyAlignment="1">
      <alignment vertical="center"/>
    </xf>
    <xf numFmtId="0" fontId="0" fillId="0" borderId="2" xfId="0" applyBorder="1" applyAlignment="1">
      <alignment vertical="center"/>
    </xf>
    <xf numFmtId="0" fontId="2" fillId="0" borderId="0" xfId="0" applyFont="1" applyAlignment="1">
      <alignment vertical="center"/>
    </xf>
    <xf numFmtId="0" fontId="14" fillId="0" borderId="2" xfId="0" applyFont="1" applyBorder="1" applyAlignment="1">
      <alignment vertical="top" wrapText="1"/>
    </xf>
    <xf numFmtId="0" fontId="0" fillId="0" borderId="13" xfId="7" applyFont="1" applyBorder="1" applyAlignment="1">
      <alignment horizontal="center" vertical="center" wrapText="1"/>
    </xf>
    <xf numFmtId="0" fontId="0" fillId="0" borderId="14" xfId="7" applyFont="1" applyBorder="1" applyAlignment="1">
      <alignment horizontal="center" vertical="center" wrapText="1"/>
    </xf>
    <xf numFmtId="0" fontId="0" fillId="0" borderId="12" xfId="7" applyFont="1" applyBorder="1" applyAlignment="1">
      <alignment horizontal="center" vertical="center" wrapText="1"/>
    </xf>
    <xf numFmtId="0" fontId="0" fillId="0" borderId="13" xfId="7" applyFont="1" applyBorder="1" applyAlignment="1">
      <alignment horizontal="center" vertical="center"/>
    </xf>
    <xf numFmtId="0" fontId="0" fillId="0" borderId="14" xfId="7" applyFont="1" applyBorder="1" applyAlignment="1">
      <alignment horizontal="center" vertical="center"/>
    </xf>
    <xf numFmtId="0" fontId="0" fillId="0" borderId="12" xfId="7" applyFont="1" applyBorder="1" applyAlignment="1">
      <alignment horizontal="center" vertical="center"/>
    </xf>
    <xf numFmtId="0" fontId="2" fillId="0" borderId="13" xfId="7" applyBorder="1" applyAlignment="1">
      <alignment horizontal="center" vertical="center"/>
    </xf>
    <xf numFmtId="0" fontId="2" fillId="0" borderId="14" xfId="7" applyBorder="1" applyAlignment="1">
      <alignment horizontal="center" vertical="center"/>
    </xf>
    <xf numFmtId="0" fontId="2" fillId="0" borderId="12" xfId="7" applyBorder="1" applyAlignment="1">
      <alignment horizontal="center" vertical="center"/>
    </xf>
    <xf numFmtId="0" fontId="3" fillId="0" borderId="10" xfId="0" applyFont="1" applyBorder="1" applyAlignment="1">
      <alignment horizontal="center" vertical="center" wrapText="1"/>
    </xf>
    <xf numFmtId="0" fontId="3" fillId="3" borderId="10" xfId="0" applyFont="1" applyFill="1" applyBorder="1" applyAlignment="1">
      <alignment horizontal="center" vertical="center" wrapText="1"/>
    </xf>
  </cellXfs>
  <cellStyles count="10">
    <cellStyle name="Normal" xfId="0" builtinId="0"/>
    <cellStyle name="Normal 2" xfId="2"/>
    <cellStyle name="Normal 2 2" xfId="5"/>
    <cellStyle name="Normal 3" xfId="1"/>
    <cellStyle name="Normal 4" xfId="3"/>
    <cellStyle name="Normal 4 2" xfId="6"/>
    <cellStyle name="Normal 5" xfId="4"/>
    <cellStyle name="Normal 5 2" xfId="7"/>
    <cellStyle name="Normal 6" xfId="8"/>
    <cellStyle name="Normal 7" xfId="9"/>
  </cellStyles>
  <dxfs count="15">
    <dxf>
      <fill>
        <patternFill patternType="solid">
          <fgColor rgb="FFD9E2F3"/>
          <bgColor rgb="FFD9E2F3"/>
        </patternFill>
      </fill>
    </dxf>
    <dxf>
      <fill>
        <patternFill patternType="solid">
          <fgColor rgb="FFB4C6E7"/>
          <bgColor rgb="FFB4C6E7"/>
        </patternFill>
      </fill>
    </dxf>
    <dxf>
      <fill>
        <patternFill patternType="solid">
          <fgColor rgb="FFED7D31"/>
          <bgColor rgb="FFED7D31"/>
        </patternFill>
      </fill>
    </dxf>
    <dxf>
      <fill>
        <patternFill patternType="solid">
          <fgColor rgb="FFD9E2F3"/>
          <bgColor rgb="FFD9E2F3"/>
        </patternFill>
      </fill>
    </dxf>
    <dxf>
      <fill>
        <patternFill patternType="solid">
          <fgColor rgb="FFB4C6E7"/>
          <bgColor rgb="FFB4C6E7"/>
        </patternFill>
      </fill>
    </dxf>
    <dxf>
      <fill>
        <patternFill patternType="solid">
          <fgColor rgb="FF4472C4"/>
          <bgColor rgb="FF4472C4"/>
        </patternFill>
      </fill>
    </dxf>
    <dxf>
      <fill>
        <patternFill patternType="solid">
          <fgColor rgb="FFD9E2F3"/>
          <bgColor rgb="FFD9E2F3"/>
        </patternFill>
      </fill>
    </dxf>
    <dxf>
      <fill>
        <patternFill patternType="solid">
          <fgColor rgb="FFB4C6E7"/>
          <bgColor rgb="FFB4C6E7"/>
        </patternFill>
      </fill>
    </dxf>
    <dxf>
      <fill>
        <patternFill patternType="solid">
          <fgColor rgb="FF70AD47"/>
          <bgColor rgb="FF70AD47"/>
        </patternFill>
      </fill>
    </dxf>
    <dxf>
      <fill>
        <patternFill patternType="solid">
          <fgColor rgb="FFD9E2F3"/>
          <bgColor rgb="FFD9E2F3"/>
        </patternFill>
      </fill>
    </dxf>
    <dxf>
      <fill>
        <patternFill patternType="solid">
          <fgColor rgb="FFB4C6E7"/>
          <bgColor rgb="FFB4C6E7"/>
        </patternFill>
      </fill>
    </dxf>
    <dxf>
      <fill>
        <patternFill patternType="solid">
          <fgColor rgb="FF000000"/>
          <bgColor rgb="FF000000"/>
        </patternFill>
      </fill>
    </dxf>
    <dxf>
      <fill>
        <patternFill patternType="solid">
          <fgColor rgb="FFD9E2F3"/>
          <bgColor rgb="FFD9E2F3"/>
        </patternFill>
      </fill>
    </dxf>
    <dxf>
      <fill>
        <patternFill patternType="solid">
          <fgColor rgb="FFB4C6E7"/>
          <bgColor rgb="FFB4C6E7"/>
        </patternFill>
      </fill>
    </dxf>
    <dxf>
      <fill>
        <patternFill patternType="solid">
          <fgColor rgb="FFFFC000"/>
          <bgColor rgb="FFFFC000"/>
        </patternFill>
      </fill>
    </dxf>
  </dxfs>
  <tableStyles count="5">
    <tableStyle name="Lists-style" pivot="0" count="3">
      <tableStyleElement type="headerRow" dxfId="14"/>
      <tableStyleElement type="firstRowStripe" dxfId="13"/>
      <tableStyleElement type="secondRowStripe" dxfId="12"/>
    </tableStyle>
    <tableStyle name="Lists-style 2" pivot="0" count="3">
      <tableStyleElement type="headerRow" dxfId="11"/>
      <tableStyleElement type="firstRowStripe" dxfId="10"/>
      <tableStyleElement type="secondRowStripe" dxfId="9"/>
    </tableStyle>
    <tableStyle name="Lists-style 3" pivot="0" count="3">
      <tableStyleElement type="headerRow" dxfId="8"/>
      <tableStyleElement type="firstRowStripe" dxfId="7"/>
      <tableStyleElement type="secondRowStripe" dxfId="6"/>
    </tableStyle>
    <tableStyle name="Lists-style 4" pivot="0" count="3">
      <tableStyleElement type="headerRow" dxfId="5"/>
      <tableStyleElement type="firstRowStripe" dxfId="4"/>
      <tableStyleElement type="secondRowStripe" dxfId="3"/>
    </tableStyle>
    <tableStyle name="Lists-style 5"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
  <sheetViews>
    <sheetView showGridLines="0" tabSelected="1" zoomScaleNormal="100" workbookViewId="0">
      <selection activeCell="B12" sqref="B12"/>
    </sheetView>
  </sheetViews>
  <sheetFormatPr defaultColWidth="8.7109375" defaultRowHeight="15" x14ac:dyDescent="0.25"/>
  <cols>
    <col min="1" max="1" width="5.42578125" style="45" customWidth="1"/>
    <col min="2" max="2" width="144" style="46" customWidth="1"/>
    <col min="3" max="16384" width="8.7109375" style="45"/>
  </cols>
  <sheetData>
    <row r="1" spans="1:3" ht="23.25" x14ac:dyDescent="0.25">
      <c r="A1" s="57"/>
      <c r="B1" s="44" t="s">
        <v>188</v>
      </c>
      <c r="C1" s="57"/>
    </row>
    <row r="2" spans="1:3" ht="54.6" customHeight="1" x14ac:dyDescent="0.25">
      <c r="A2" s="57"/>
      <c r="B2" s="43" t="s">
        <v>168</v>
      </c>
      <c r="C2" s="57"/>
    </row>
    <row r="3" spans="1:3" ht="110.25" customHeight="1" x14ac:dyDescent="0.25">
      <c r="A3" s="57"/>
      <c r="B3" s="73" t="s">
        <v>189</v>
      </c>
      <c r="C3" s="57"/>
    </row>
    <row r="4" spans="1:3" ht="132.75" customHeight="1" x14ac:dyDescent="0.25">
      <c r="A4" s="57"/>
      <c r="B4" s="43" t="s">
        <v>169</v>
      </c>
      <c r="C4" s="57"/>
    </row>
    <row r="5" spans="1:3" x14ac:dyDescent="0.25">
      <c r="A5" s="57"/>
      <c r="B5" s="58"/>
      <c r="C5" s="57"/>
    </row>
    <row r="6" spans="1:3" x14ac:dyDescent="0.25">
      <c r="A6" s="57"/>
      <c r="B6" s="58"/>
      <c r="C6" s="57"/>
    </row>
    <row r="7" spans="1:3" x14ac:dyDescent="0.25">
      <c r="A7" s="57"/>
      <c r="B7" s="58"/>
      <c r="C7" s="57"/>
    </row>
  </sheetData>
  <sheetProtection algorithmName="SHA-512" hashValue="KieByCspwBMAXyVT2bRBwKKkyTlyHvb9L3d1U7pdbOrsDTfZMy/Vw+WdeQSCxLvqhfa7U7pIcciwOhXFUpqzcA==" saltValue="ITGUrPPZ4NgWMCu+YPWjww==" spinCount="100000" sheet="1" objects="1" scenarios="1"/>
  <printOptions horizontalCentered="1" gridLines="1"/>
  <pageMargins left="0.25" right="0.25" top="0.75" bottom="0.75" header="0.3" footer="0.3"/>
  <pageSetup scale="99" fitToHeight="0" orientation="landscape" horizontalDpi="1200" verticalDpi="1200" r:id="rId1"/>
  <headerFooter>
    <oddHeader>&amp;LCONFIDENTIAL&amp;C&amp;F&amp;R&amp;A</oddHeader>
    <oddFooter>&amp;L&amp;D&amp;CPage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showGridLines="0" topLeftCell="A59" zoomScaleNormal="100" zoomScaleSheetLayoutView="85" zoomScalePageLayoutView="70" workbookViewId="0">
      <selection activeCell="D68" sqref="D68"/>
    </sheetView>
  </sheetViews>
  <sheetFormatPr defaultColWidth="8.7109375" defaultRowHeight="15" x14ac:dyDescent="0.25"/>
  <cols>
    <col min="1" max="1" width="9.28515625" style="68" customWidth="1"/>
    <col min="2" max="2" width="19.28515625" style="68" customWidth="1"/>
    <col min="3" max="3" width="17.5703125" style="68" bestFit="1" customWidth="1"/>
    <col min="4" max="4" width="89.140625" style="68" customWidth="1"/>
    <col min="5" max="5" width="20.28515625" style="68" customWidth="1"/>
    <col min="6" max="6" width="87.5703125" style="68" customWidth="1"/>
    <col min="7" max="16384" width="8.7109375" style="68"/>
  </cols>
  <sheetData>
    <row r="1" spans="1:8" ht="24" thickBot="1" x14ac:dyDescent="0.3">
      <c r="A1" s="59"/>
      <c r="B1" s="61" t="s">
        <v>165</v>
      </c>
      <c r="C1" s="66"/>
      <c r="D1" s="67"/>
      <c r="E1" s="24"/>
      <c r="F1" s="24"/>
      <c r="G1" s="25"/>
    </row>
    <row r="2" spans="1:8" ht="45.75" thickBot="1" x14ac:dyDescent="0.3">
      <c r="A2" s="36" t="s">
        <v>0</v>
      </c>
      <c r="B2" s="83" t="s">
        <v>1</v>
      </c>
      <c r="C2" s="83" t="s">
        <v>2</v>
      </c>
      <c r="D2" s="84" t="s">
        <v>185</v>
      </c>
      <c r="E2" s="48" t="s">
        <v>123</v>
      </c>
      <c r="F2" s="48" t="s">
        <v>122</v>
      </c>
    </row>
    <row r="3" spans="1:8" x14ac:dyDescent="0.25">
      <c r="A3" s="35">
        <v>1</v>
      </c>
      <c r="B3" s="33" t="s">
        <v>3</v>
      </c>
      <c r="C3" s="33" t="s">
        <v>12</v>
      </c>
      <c r="D3" s="64" t="s">
        <v>13</v>
      </c>
      <c r="E3" s="69"/>
      <c r="F3" s="70"/>
    </row>
    <row r="4" spans="1:8" x14ac:dyDescent="0.25">
      <c r="A4" s="1">
        <f>+A3+1</f>
        <v>2</v>
      </c>
      <c r="B4" s="33" t="s">
        <v>3</v>
      </c>
      <c r="C4" s="33" t="s">
        <v>12</v>
      </c>
      <c r="D4" s="64" t="s">
        <v>14</v>
      </c>
      <c r="E4" s="69"/>
      <c r="F4" s="71"/>
    </row>
    <row r="5" spans="1:8" ht="16.5" customHeight="1" x14ac:dyDescent="0.25">
      <c r="A5" s="1">
        <f t="shared" ref="A5:A68" si="0">+A4+1</f>
        <v>3</v>
      </c>
      <c r="B5" s="33" t="s">
        <v>3</v>
      </c>
      <c r="C5" s="33" t="s">
        <v>12</v>
      </c>
      <c r="D5" s="64" t="s">
        <v>172</v>
      </c>
      <c r="E5" s="69"/>
      <c r="F5" s="71"/>
    </row>
    <row r="6" spans="1:8" ht="20.25" customHeight="1" x14ac:dyDescent="0.25">
      <c r="A6" s="1">
        <f t="shared" si="0"/>
        <v>4</v>
      </c>
      <c r="B6" s="33" t="s">
        <v>3</v>
      </c>
      <c r="C6" s="33" t="s">
        <v>12</v>
      </c>
      <c r="D6" s="64" t="s">
        <v>15</v>
      </c>
      <c r="E6" s="69"/>
      <c r="F6" s="71"/>
    </row>
    <row r="7" spans="1:8" x14ac:dyDescent="0.25">
      <c r="A7" s="1">
        <f t="shared" si="0"/>
        <v>5</v>
      </c>
      <c r="B7" s="33" t="s">
        <v>3</v>
      </c>
      <c r="C7" s="33" t="s">
        <v>12</v>
      </c>
      <c r="D7" s="64" t="s">
        <v>16</v>
      </c>
      <c r="E7" s="69"/>
      <c r="F7" s="71"/>
    </row>
    <row r="8" spans="1:8" ht="15.75" customHeight="1" x14ac:dyDescent="0.25">
      <c r="A8" s="1">
        <f t="shared" si="0"/>
        <v>6</v>
      </c>
      <c r="B8" s="33" t="s">
        <v>3</v>
      </c>
      <c r="C8" s="33" t="s">
        <v>12</v>
      </c>
      <c r="D8" s="64" t="s">
        <v>17</v>
      </c>
      <c r="E8" s="69"/>
      <c r="F8" s="71"/>
      <c r="H8" s="72"/>
    </row>
    <row r="9" spans="1:8" ht="30" x14ac:dyDescent="0.25">
      <c r="A9" s="1">
        <f t="shared" si="0"/>
        <v>7</v>
      </c>
      <c r="B9" s="33" t="s">
        <v>3</v>
      </c>
      <c r="C9" s="33" t="s">
        <v>12</v>
      </c>
      <c r="D9" s="64" t="s">
        <v>124</v>
      </c>
      <c r="E9" s="69"/>
      <c r="F9" s="71"/>
    </row>
    <row r="10" spans="1:8" ht="30" x14ac:dyDescent="0.25">
      <c r="A10" s="1">
        <f t="shared" si="0"/>
        <v>8</v>
      </c>
      <c r="B10" s="63" t="s">
        <v>3</v>
      </c>
      <c r="C10" s="33" t="s">
        <v>12</v>
      </c>
      <c r="D10" s="64" t="s">
        <v>125</v>
      </c>
      <c r="E10" s="69"/>
      <c r="F10" s="71"/>
      <c r="H10" s="72"/>
    </row>
    <row r="11" spans="1:8" ht="30" x14ac:dyDescent="0.25">
      <c r="A11" s="1">
        <f t="shared" si="0"/>
        <v>9</v>
      </c>
      <c r="B11" s="33" t="s">
        <v>3</v>
      </c>
      <c r="C11" s="33" t="s">
        <v>173</v>
      </c>
      <c r="D11" s="64" t="s">
        <v>100</v>
      </c>
      <c r="E11" s="69"/>
      <c r="F11" s="71"/>
    </row>
    <row r="12" spans="1:8" ht="30" x14ac:dyDescent="0.25">
      <c r="A12" s="1">
        <f t="shared" si="0"/>
        <v>10</v>
      </c>
      <c r="B12" s="33" t="s">
        <v>3</v>
      </c>
      <c r="C12" s="33" t="s">
        <v>173</v>
      </c>
      <c r="D12" s="64" t="s">
        <v>5</v>
      </c>
      <c r="E12" s="69"/>
      <c r="F12" s="71"/>
    </row>
    <row r="13" spans="1:8" ht="21" customHeight="1" x14ac:dyDescent="0.25">
      <c r="A13" s="1">
        <f t="shared" si="0"/>
        <v>11</v>
      </c>
      <c r="B13" s="33" t="s">
        <v>3</v>
      </c>
      <c r="C13" s="33" t="s">
        <v>173</v>
      </c>
      <c r="D13" s="64" t="s">
        <v>6</v>
      </c>
      <c r="E13" s="69"/>
      <c r="F13" s="71"/>
    </row>
    <row r="14" spans="1:8" x14ac:dyDescent="0.25">
      <c r="A14" s="1">
        <f t="shared" si="0"/>
        <v>12</v>
      </c>
      <c r="B14" s="33" t="s">
        <v>3</v>
      </c>
      <c r="C14" s="33" t="s">
        <v>173</v>
      </c>
      <c r="D14" s="65" t="s">
        <v>190</v>
      </c>
      <c r="E14" s="69"/>
      <c r="F14" s="71"/>
    </row>
    <row r="15" spans="1:8" ht="33" customHeight="1" x14ac:dyDescent="0.25">
      <c r="A15" s="1">
        <f t="shared" si="0"/>
        <v>13</v>
      </c>
      <c r="B15" s="33" t="s">
        <v>3</v>
      </c>
      <c r="C15" s="33" t="s">
        <v>173</v>
      </c>
      <c r="D15" s="65" t="s">
        <v>7</v>
      </c>
      <c r="E15" s="69"/>
      <c r="F15" s="71"/>
    </row>
    <row r="16" spans="1:8" ht="30" x14ac:dyDescent="0.25">
      <c r="A16" s="1">
        <f t="shared" si="0"/>
        <v>14</v>
      </c>
      <c r="B16" s="33" t="s">
        <v>3</v>
      </c>
      <c r="C16" s="33" t="s">
        <v>173</v>
      </c>
      <c r="D16" s="64" t="s">
        <v>174</v>
      </c>
      <c r="E16" s="69"/>
      <c r="F16" s="71"/>
    </row>
    <row r="17" spans="1:6" ht="18" customHeight="1" x14ac:dyDescent="0.25">
      <c r="A17" s="1">
        <f t="shared" si="0"/>
        <v>15</v>
      </c>
      <c r="B17" s="33" t="s">
        <v>3</v>
      </c>
      <c r="C17" s="33" t="s">
        <v>173</v>
      </c>
      <c r="D17" s="64" t="s">
        <v>126</v>
      </c>
      <c r="E17" s="69"/>
      <c r="F17" s="71"/>
    </row>
    <row r="18" spans="1:6" x14ac:dyDescent="0.25">
      <c r="A18" s="1">
        <f t="shared" si="0"/>
        <v>16</v>
      </c>
      <c r="B18" s="33" t="s">
        <v>3</v>
      </c>
      <c r="C18" s="33" t="s">
        <v>173</v>
      </c>
      <c r="D18" s="64" t="s">
        <v>9</v>
      </c>
      <c r="E18" s="69"/>
      <c r="F18" s="71"/>
    </row>
    <row r="19" spans="1:6" ht="30" x14ac:dyDescent="0.25">
      <c r="A19" s="1">
        <f t="shared" si="0"/>
        <v>17</v>
      </c>
      <c r="B19" s="33" t="s">
        <v>3</v>
      </c>
      <c r="C19" s="33" t="s">
        <v>173</v>
      </c>
      <c r="D19" s="64" t="s">
        <v>106</v>
      </c>
      <c r="E19" s="69"/>
      <c r="F19" s="71"/>
    </row>
    <row r="20" spans="1:6" x14ac:dyDescent="0.25">
      <c r="A20" s="1">
        <f t="shared" si="0"/>
        <v>18</v>
      </c>
      <c r="B20" s="33" t="s">
        <v>3</v>
      </c>
      <c r="C20" s="33" t="s">
        <v>173</v>
      </c>
      <c r="D20" s="65" t="s">
        <v>8</v>
      </c>
      <c r="E20" s="69"/>
      <c r="F20" s="71"/>
    </row>
    <row r="21" spans="1:6" x14ac:dyDescent="0.25">
      <c r="A21" s="1">
        <f t="shared" si="0"/>
        <v>19</v>
      </c>
      <c r="B21" s="33" t="s">
        <v>3</v>
      </c>
      <c r="C21" s="33" t="s">
        <v>173</v>
      </c>
      <c r="D21" s="64" t="s">
        <v>10</v>
      </c>
      <c r="E21" s="69"/>
      <c r="F21" s="71"/>
    </row>
    <row r="22" spans="1:6" x14ac:dyDescent="0.25">
      <c r="A22" s="1">
        <f t="shared" si="0"/>
        <v>20</v>
      </c>
      <c r="B22" s="33" t="s">
        <v>3</v>
      </c>
      <c r="C22" s="33" t="s">
        <v>173</v>
      </c>
      <c r="D22" s="64" t="s">
        <v>11</v>
      </c>
      <c r="E22" s="69"/>
      <c r="F22" s="71"/>
    </row>
    <row r="23" spans="1:6" ht="30" x14ac:dyDescent="0.25">
      <c r="A23" s="1">
        <f t="shared" si="0"/>
        <v>21</v>
      </c>
      <c r="B23" s="33" t="s">
        <v>22</v>
      </c>
      <c r="C23" s="33" t="s">
        <v>12</v>
      </c>
      <c r="D23" s="64" t="s">
        <v>131</v>
      </c>
      <c r="E23" s="69"/>
      <c r="F23" s="71"/>
    </row>
    <row r="24" spans="1:6" ht="30" x14ac:dyDescent="0.25">
      <c r="A24" s="1">
        <f t="shared" si="0"/>
        <v>22</v>
      </c>
      <c r="B24" s="33" t="s">
        <v>22</v>
      </c>
      <c r="C24" s="33" t="s">
        <v>12</v>
      </c>
      <c r="D24" s="64" t="s">
        <v>211</v>
      </c>
      <c r="E24" s="69"/>
      <c r="F24" s="71"/>
    </row>
    <row r="25" spans="1:6" ht="29.25" customHeight="1" x14ac:dyDescent="0.25">
      <c r="A25" s="1">
        <f t="shared" si="0"/>
        <v>23</v>
      </c>
      <c r="B25" s="33" t="s">
        <v>22</v>
      </c>
      <c r="C25" s="33" t="s">
        <v>12</v>
      </c>
      <c r="D25" s="64" t="s">
        <v>175</v>
      </c>
      <c r="E25" s="69"/>
      <c r="F25" s="71"/>
    </row>
    <row r="26" spans="1:6" ht="30" x14ac:dyDescent="0.25">
      <c r="A26" s="1">
        <f t="shared" si="0"/>
        <v>24</v>
      </c>
      <c r="B26" s="33" t="s">
        <v>22</v>
      </c>
      <c r="C26" s="33" t="s">
        <v>12</v>
      </c>
      <c r="D26" s="64" t="s">
        <v>107</v>
      </c>
      <c r="E26" s="69"/>
      <c r="F26" s="71"/>
    </row>
    <row r="27" spans="1:6" ht="30" x14ac:dyDescent="0.25">
      <c r="A27" s="1">
        <f t="shared" si="0"/>
        <v>25</v>
      </c>
      <c r="B27" s="33" t="s">
        <v>22</v>
      </c>
      <c r="C27" s="33" t="s">
        <v>12</v>
      </c>
      <c r="D27" s="64" t="s">
        <v>23</v>
      </c>
      <c r="E27" s="69"/>
      <c r="F27" s="71"/>
    </row>
    <row r="28" spans="1:6" ht="30" x14ac:dyDescent="0.25">
      <c r="A28" s="1">
        <f t="shared" si="0"/>
        <v>26</v>
      </c>
      <c r="B28" s="63" t="s">
        <v>22</v>
      </c>
      <c r="C28" s="33" t="s">
        <v>4</v>
      </c>
      <c r="D28" s="64" t="s">
        <v>176</v>
      </c>
      <c r="E28" s="69"/>
      <c r="F28" s="71"/>
    </row>
    <row r="29" spans="1:6" ht="30" x14ac:dyDescent="0.25">
      <c r="A29" s="1">
        <f t="shared" si="0"/>
        <v>27</v>
      </c>
      <c r="B29" s="33" t="s">
        <v>24</v>
      </c>
      <c r="C29" s="33" t="s">
        <v>12</v>
      </c>
      <c r="D29" s="64" t="s">
        <v>135</v>
      </c>
      <c r="E29" s="69"/>
      <c r="F29" s="71"/>
    </row>
    <row r="30" spans="1:6" x14ac:dyDescent="0.25">
      <c r="A30" s="1">
        <f t="shared" si="0"/>
        <v>28</v>
      </c>
      <c r="B30" s="33" t="s">
        <v>24</v>
      </c>
      <c r="C30" s="33" t="s">
        <v>12</v>
      </c>
      <c r="D30" s="64" t="s">
        <v>127</v>
      </c>
      <c r="E30" s="69"/>
      <c r="F30" s="71"/>
    </row>
    <row r="31" spans="1:6" x14ac:dyDescent="0.25">
      <c r="A31" s="1">
        <f t="shared" si="0"/>
        <v>29</v>
      </c>
      <c r="B31" s="33" t="s">
        <v>25</v>
      </c>
      <c r="C31" s="33" t="s">
        <v>12</v>
      </c>
      <c r="D31" s="64" t="s">
        <v>28</v>
      </c>
      <c r="E31" s="69"/>
      <c r="F31" s="71"/>
    </row>
    <row r="32" spans="1:6" ht="18" customHeight="1" x14ac:dyDescent="0.25">
      <c r="A32" s="1">
        <f t="shared" si="0"/>
        <v>30</v>
      </c>
      <c r="B32" s="33" t="s">
        <v>25</v>
      </c>
      <c r="C32" s="33" t="s">
        <v>12</v>
      </c>
      <c r="D32" s="64" t="s">
        <v>177</v>
      </c>
      <c r="E32" s="69"/>
      <c r="F32" s="71"/>
    </row>
    <row r="33" spans="1:8" ht="17.25" customHeight="1" x14ac:dyDescent="0.25">
      <c r="A33" s="1">
        <f t="shared" si="0"/>
        <v>31</v>
      </c>
      <c r="B33" s="33" t="s">
        <v>25</v>
      </c>
      <c r="C33" s="33" t="s">
        <v>12</v>
      </c>
      <c r="D33" s="64" t="s">
        <v>178</v>
      </c>
      <c r="E33" s="69"/>
      <c r="F33" s="71"/>
    </row>
    <row r="34" spans="1:8" ht="18" customHeight="1" x14ac:dyDescent="0.25">
      <c r="A34" s="1">
        <f t="shared" si="0"/>
        <v>32</v>
      </c>
      <c r="B34" s="33" t="s">
        <v>25</v>
      </c>
      <c r="C34" s="33" t="s">
        <v>12</v>
      </c>
      <c r="D34" s="64" t="s">
        <v>115</v>
      </c>
      <c r="E34" s="69"/>
      <c r="F34" s="71"/>
    </row>
    <row r="35" spans="1:8" ht="30" x14ac:dyDescent="0.25">
      <c r="A35" s="1">
        <f t="shared" si="0"/>
        <v>33</v>
      </c>
      <c r="B35" s="33" t="s">
        <v>25</v>
      </c>
      <c r="C35" s="33" t="s">
        <v>12</v>
      </c>
      <c r="D35" s="64" t="s">
        <v>27</v>
      </c>
      <c r="E35" s="69"/>
      <c r="F35" s="71"/>
    </row>
    <row r="36" spans="1:8" x14ac:dyDescent="0.25">
      <c r="A36" s="1">
        <f t="shared" si="0"/>
        <v>34</v>
      </c>
      <c r="B36" s="33" t="s">
        <v>25</v>
      </c>
      <c r="C36" s="33" t="s">
        <v>12</v>
      </c>
      <c r="D36" s="64" t="s">
        <v>29</v>
      </c>
      <c r="E36" s="69"/>
      <c r="F36" s="71"/>
    </row>
    <row r="37" spans="1:8" x14ac:dyDescent="0.25">
      <c r="A37" s="1">
        <f t="shared" si="0"/>
        <v>35</v>
      </c>
      <c r="B37" s="33" t="s">
        <v>25</v>
      </c>
      <c r="C37" s="33" t="s">
        <v>12</v>
      </c>
      <c r="D37" s="64" t="s">
        <v>26</v>
      </c>
      <c r="E37" s="69"/>
      <c r="F37" s="71"/>
    </row>
    <row r="38" spans="1:8" x14ac:dyDescent="0.25">
      <c r="A38" s="1">
        <f t="shared" si="0"/>
        <v>36</v>
      </c>
      <c r="B38" s="33" t="s">
        <v>30</v>
      </c>
      <c r="C38" s="33" t="s">
        <v>12</v>
      </c>
      <c r="D38" s="65" t="s">
        <v>34</v>
      </c>
      <c r="E38" s="69"/>
      <c r="F38" s="71"/>
    </row>
    <row r="39" spans="1:8" x14ac:dyDescent="0.25">
      <c r="A39" s="1">
        <f t="shared" si="0"/>
        <v>37</v>
      </c>
      <c r="B39" s="33" t="s">
        <v>30</v>
      </c>
      <c r="C39" s="33" t="s">
        <v>12</v>
      </c>
      <c r="D39" s="65" t="s">
        <v>179</v>
      </c>
      <c r="E39" s="69"/>
      <c r="F39" s="71"/>
    </row>
    <row r="40" spans="1:8" x14ac:dyDescent="0.25">
      <c r="A40" s="1">
        <f t="shared" si="0"/>
        <v>38</v>
      </c>
      <c r="B40" s="33" t="s">
        <v>30</v>
      </c>
      <c r="C40" s="33" t="s">
        <v>12</v>
      </c>
      <c r="D40" s="65" t="s">
        <v>33</v>
      </c>
      <c r="E40" s="69"/>
      <c r="F40" s="71"/>
      <c r="H40" s="72"/>
    </row>
    <row r="41" spans="1:8" x14ac:dyDescent="0.25">
      <c r="A41" s="1">
        <f t="shared" si="0"/>
        <v>39</v>
      </c>
      <c r="B41" s="33" t="s">
        <v>30</v>
      </c>
      <c r="C41" s="33" t="s">
        <v>12</v>
      </c>
      <c r="D41" s="65" t="s">
        <v>31</v>
      </c>
      <c r="E41" s="69"/>
      <c r="F41" s="71"/>
    </row>
    <row r="42" spans="1:8" x14ac:dyDescent="0.25">
      <c r="A42" s="1">
        <f t="shared" si="0"/>
        <v>40</v>
      </c>
      <c r="B42" s="33" t="s">
        <v>30</v>
      </c>
      <c r="C42" s="33" t="s">
        <v>12</v>
      </c>
      <c r="D42" s="65" t="s">
        <v>32</v>
      </c>
      <c r="E42" s="69"/>
      <c r="F42" s="71"/>
    </row>
    <row r="43" spans="1:8" x14ac:dyDescent="0.25">
      <c r="A43" s="1">
        <f t="shared" si="0"/>
        <v>41</v>
      </c>
      <c r="B43" s="63" t="s">
        <v>18</v>
      </c>
      <c r="C43" s="33" t="s">
        <v>44</v>
      </c>
      <c r="D43" s="64" t="s">
        <v>180</v>
      </c>
      <c r="E43" s="69"/>
      <c r="F43" s="71"/>
    </row>
    <row r="44" spans="1:8" x14ac:dyDescent="0.25">
      <c r="A44" s="1">
        <f t="shared" si="0"/>
        <v>42</v>
      </c>
      <c r="B44" s="33" t="s">
        <v>18</v>
      </c>
      <c r="C44" s="33" t="s">
        <v>12</v>
      </c>
      <c r="D44" s="64" t="s">
        <v>20</v>
      </c>
      <c r="E44" s="69"/>
      <c r="F44" s="71"/>
    </row>
    <row r="45" spans="1:8" x14ac:dyDescent="0.25">
      <c r="A45" s="1">
        <f t="shared" si="0"/>
        <v>43</v>
      </c>
      <c r="B45" s="33" t="s">
        <v>18</v>
      </c>
      <c r="C45" s="33" t="s">
        <v>12</v>
      </c>
      <c r="D45" s="64" t="s">
        <v>21</v>
      </c>
      <c r="E45" s="69"/>
      <c r="F45" s="71"/>
    </row>
    <row r="46" spans="1:8" ht="18" customHeight="1" x14ac:dyDescent="0.25">
      <c r="A46" s="1">
        <f t="shared" si="0"/>
        <v>44</v>
      </c>
      <c r="B46" s="33" t="s">
        <v>18</v>
      </c>
      <c r="C46" s="33" t="s">
        <v>12</v>
      </c>
      <c r="D46" s="64" t="s">
        <v>181</v>
      </c>
      <c r="E46" s="69"/>
      <c r="F46" s="71"/>
    </row>
    <row r="47" spans="1:8" x14ac:dyDescent="0.25">
      <c r="A47" s="1">
        <f t="shared" si="0"/>
        <v>45</v>
      </c>
      <c r="B47" s="33" t="s">
        <v>18</v>
      </c>
      <c r="C47" s="33" t="s">
        <v>12</v>
      </c>
      <c r="D47" s="64" t="s">
        <v>19</v>
      </c>
      <c r="E47" s="69"/>
      <c r="F47" s="71"/>
    </row>
    <row r="48" spans="1:8" ht="18.75" customHeight="1" x14ac:dyDescent="0.25">
      <c r="A48" s="1">
        <f t="shared" si="0"/>
        <v>46</v>
      </c>
      <c r="B48" s="33" t="s">
        <v>171</v>
      </c>
      <c r="C48" s="33" t="s">
        <v>12</v>
      </c>
      <c r="D48" s="64" t="s">
        <v>41</v>
      </c>
      <c r="E48" s="69"/>
      <c r="F48" s="71"/>
    </row>
    <row r="49" spans="1:6" ht="30" x14ac:dyDescent="0.25">
      <c r="A49" s="1">
        <f t="shared" si="0"/>
        <v>47</v>
      </c>
      <c r="B49" s="33" t="s">
        <v>35</v>
      </c>
      <c r="C49" s="33" t="s">
        <v>44</v>
      </c>
      <c r="D49" s="64" t="s">
        <v>191</v>
      </c>
      <c r="E49" s="69"/>
      <c r="F49" s="71"/>
    </row>
    <row r="50" spans="1:6" ht="28.9" customHeight="1" x14ac:dyDescent="0.25">
      <c r="A50" s="1">
        <f t="shared" si="0"/>
        <v>48</v>
      </c>
      <c r="B50" s="33" t="s">
        <v>35</v>
      </c>
      <c r="C50" s="33" t="s">
        <v>12</v>
      </c>
      <c r="D50" s="65" t="s">
        <v>128</v>
      </c>
      <c r="E50" s="69"/>
      <c r="F50" s="71"/>
    </row>
    <row r="51" spans="1:6" ht="29.45" customHeight="1" x14ac:dyDescent="0.25">
      <c r="A51" s="1">
        <f t="shared" si="0"/>
        <v>49</v>
      </c>
      <c r="B51" s="33" t="s">
        <v>35</v>
      </c>
      <c r="C51" s="33" t="s">
        <v>12</v>
      </c>
      <c r="D51" s="65" t="s">
        <v>36</v>
      </c>
      <c r="E51" s="69"/>
      <c r="F51" s="71"/>
    </row>
    <row r="52" spans="1:6" ht="32.450000000000003" customHeight="1" x14ac:dyDescent="0.25">
      <c r="A52" s="1">
        <f t="shared" si="0"/>
        <v>50</v>
      </c>
      <c r="B52" s="33" t="s">
        <v>35</v>
      </c>
      <c r="C52" s="33" t="s">
        <v>12</v>
      </c>
      <c r="D52" s="65" t="s">
        <v>182</v>
      </c>
      <c r="E52" s="69"/>
      <c r="F52" s="71"/>
    </row>
    <row r="53" spans="1:6" ht="30" x14ac:dyDescent="0.25">
      <c r="A53" s="1">
        <f t="shared" si="0"/>
        <v>51</v>
      </c>
      <c r="B53" s="33" t="s">
        <v>38</v>
      </c>
      <c r="C53" s="33" t="s">
        <v>44</v>
      </c>
      <c r="D53" s="64" t="s">
        <v>121</v>
      </c>
      <c r="E53" s="69"/>
      <c r="F53" s="71"/>
    </row>
    <row r="54" spans="1:6" ht="30" x14ac:dyDescent="0.25">
      <c r="A54" s="1">
        <f t="shared" si="0"/>
        <v>52</v>
      </c>
      <c r="B54" s="33" t="s">
        <v>38</v>
      </c>
      <c r="C54" s="33" t="s">
        <v>12</v>
      </c>
      <c r="D54" s="64" t="s">
        <v>40</v>
      </c>
      <c r="E54" s="69"/>
      <c r="F54" s="71"/>
    </row>
    <row r="55" spans="1:6" ht="30" x14ac:dyDescent="0.25">
      <c r="A55" s="1">
        <f t="shared" si="0"/>
        <v>53</v>
      </c>
      <c r="B55" s="33" t="s">
        <v>38</v>
      </c>
      <c r="C55" s="33" t="s">
        <v>12</v>
      </c>
      <c r="D55" s="64" t="s">
        <v>39</v>
      </c>
      <c r="E55" s="69"/>
      <c r="F55" s="71"/>
    </row>
    <row r="56" spans="1:6" x14ac:dyDescent="0.25">
      <c r="A56" s="1">
        <f t="shared" si="0"/>
        <v>54</v>
      </c>
      <c r="B56" s="33" t="s">
        <v>38</v>
      </c>
      <c r="C56" s="33" t="s">
        <v>12</v>
      </c>
      <c r="D56" s="64" t="s">
        <v>43</v>
      </c>
      <c r="E56" s="69"/>
      <c r="F56" s="71"/>
    </row>
    <row r="57" spans="1:6" ht="30" x14ac:dyDescent="0.25">
      <c r="A57" s="1">
        <f t="shared" si="0"/>
        <v>55</v>
      </c>
      <c r="B57" s="33" t="s">
        <v>38</v>
      </c>
      <c r="C57" s="33" t="s">
        <v>12</v>
      </c>
      <c r="D57" s="64" t="s">
        <v>42</v>
      </c>
      <c r="E57" s="69"/>
      <c r="F57" s="71"/>
    </row>
    <row r="58" spans="1:6" ht="30" x14ac:dyDescent="0.25">
      <c r="A58" s="1">
        <f t="shared" si="0"/>
        <v>56</v>
      </c>
      <c r="B58" s="33" t="s">
        <v>45</v>
      </c>
      <c r="C58" s="33" t="s">
        <v>12</v>
      </c>
      <c r="D58" s="65" t="s">
        <v>183</v>
      </c>
      <c r="E58" s="69"/>
      <c r="F58" s="71"/>
    </row>
    <row r="59" spans="1:6" x14ac:dyDescent="0.25">
      <c r="A59" s="1">
        <f t="shared" si="0"/>
        <v>57</v>
      </c>
      <c r="B59" s="33" t="s">
        <v>45</v>
      </c>
      <c r="C59" s="33" t="s">
        <v>12</v>
      </c>
      <c r="D59" s="65" t="s">
        <v>192</v>
      </c>
      <c r="E59" s="69"/>
      <c r="F59" s="71"/>
    </row>
    <row r="60" spans="1:6" x14ac:dyDescent="0.25">
      <c r="A60" s="1">
        <f t="shared" si="0"/>
        <v>58</v>
      </c>
      <c r="B60" s="33" t="s">
        <v>45</v>
      </c>
      <c r="C60" s="33" t="s">
        <v>12</v>
      </c>
      <c r="D60" s="65" t="s">
        <v>193</v>
      </c>
      <c r="E60" s="69"/>
      <c r="F60" s="71"/>
    </row>
    <row r="61" spans="1:6" x14ac:dyDescent="0.25">
      <c r="A61" s="1">
        <f t="shared" si="0"/>
        <v>59</v>
      </c>
      <c r="B61" s="33" t="s">
        <v>45</v>
      </c>
      <c r="C61" s="33" t="s">
        <v>12</v>
      </c>
      <c r="D61" s="65" t="s">
        <v>194</v>
      </c>
      <c r="E61" s="69"/>
      <c r="F61" s="71"/>
    </row>
    <row r="62" spans="1:6" x14ac:dyDescent="0.25">
      <c r="A62" s="1">
        <f t="shared" si="0"/>
        <v>60</v>
      </c>
      <c r="B62" s="33" t="s">
        <v>45</v>
      </c>
      <c r="C62" s="33" t="s">
        <v>12</v>
      </c>
      <c r="D62" s="65" t="s">
        <v>184</v>
      </c>
      <c r="E62" s="69"/>
      <c r="F62" s="71"/>
    </row>
    <row r="63" spans="1:6" x14ac:dyDescent="0.25">
      <c r="A63" s="1">
        <f t="shared" si="0"/>
        <v>61</v>
      </c>
      <c r="B63" s="33" t="s">
        <v>45</v>
      </c>
      <c r="C63" s="33" t="s">
        <v>12</v>
      </c>
      <c r="D63" s="65" t="s">
        <v>46</v>
      </c>
      <c r="E63" s="69"/>
      <c r="F63" s="71"/>
    </row>
    <row r="64" spans="1:6" ht="30" x14ac:dyDescent="0.25">
      <c r="A64" s="1">
        <f t="shared" si="0"/>
        <v>62</v>
      </c>
      <c r="B64" s="33" t="s">
        <v>45</v>
      </c>
      <c r="C64" s="33" t="s">
        <v>12</v>
      </c>
      <c r="D64" s="65" t="s">
        <v>47</v>
      </c>
      <c r="E64" s="69"/>
      <c r="F64" s="71"/>
    </row>
    <row r="65" spans="1:8" x14ac:dyDescent="0.25">
      <c r="A65" s="1">
        <f t="shared" si="0"/>
        <v>63</v>
      </c>
      <c r="B65" s="33" t="s">
        <v>45</v>
      </c>
      <c r="C65" s="33" t="s">
        <v>12</v>
      </c>
      <c r="D65" s="65" t="s">
        <v>195</v>
      </c>
      <c r="E65" s="69"/>
      <c r="F65" s="71"/>
      <c r="H65" s="72"/>
    </row>
    <row r="66" spans="1:8" x14ac:dyDescent="0.25">
      <c r="A66" s="1">
        <f t="shared" si="0"/>
        <v>64</v>
      </c>
      <c r="B66" s="33" t="s">
        <v>45</v>
      </c>
      <c r="C66" s="33" t="s">
        <v>12</v>
      </c>
      <c r="D66" s="65" t="s">
        <v>196</v>
      </c>
      <c r="E66" s="69"/>
      <c r="F66" s="71"/>
    </row>
    <row r="67" spans="1:8" ht="30" x14ac:dyDescent="0.25">
      <c r="A67" s="1">
        <f t="shared" si="0"/>
        <v>65</v>
      </c>
      <c r="B67" s="63" t="s">
        <v>45</v>
      </c>
      <c r="C67" s="33" t="s">
        <v>12</v>
      </c>
      <c r="D67" s="64" t="s">
        <v>129</v>
      </c>
      <c r="E67" s="69"/>
      <c r="F67" s="71"/>
    </row>
    <row r="68" spans="1:8" ht="30" x14ac:dyDescent="0.25">
      <c r="A68" s="1">
        <f t="shared" si="0"/>
        <v>66</v>
      </c>
      <c r="B68" s="63" t="s">
        <v>45</v>
      </c>
      <c r="C68" s="33" t="s">
        <v>173</v>
      </c>
      <c r="D68" s="64" t="s">
        <v>197</v>
      </c>
      <c r="E68" s="69"/>
      <c r="F68" s="71"/>
    </row>
    <row r="69" spans="1:8" ht="30" x14ac:dyDescent="0.25">
      <c r="A69" s="1">
        <f t="shared" ref="A69:A70" si="1">+A68+1</f>
        <v>67</v>
      </c>
      <c r="B69" s="63" t="s">
        <v>48</v>
      </c>
      <c r="C69" s="33" t="s">
        <v>12</v>
      </c>
      <c r="D69" s="64" t="s">
        <v>130</v>
      </c>
      <c r="E69" s="69"/>
      <c r="F69" s="71"/>
    </row>
    <row r="70" spans="1:8" ht="33.6" customHeight="1" x14ac:dyDescent="0.25">
      <c r="A70" s="1">
        <f t="shared" si="1"/>
        <v>68</v>
      </c>
      <c r="B70" s="63" t="s">
        <v>48</v>
      </c>
      <c r="C70" s="33" t="s">
        <v>12</v>
      </c>
      <c r="D70" s="64" t="s">
        <v>210</v>
      </c>
      <c r="E70" s="69"/>
      <c r="F70" s="71"/>
    </row>
  </sheetData>
  <sheetProtection algorithmName="SHA-512" hashValue="rh9wWjtVjfmJR9SQCwULvBn4bEtPkt0c3f9hVDtHjKlhtPycIdJtjqQouizmvoD5m9et2ar+KCQAXAu7nBORag==" saltValue="64rU3JYVoGiXrQmVUzsImQ==" spinCount="100000" sheet="1" objects="1" scenarios="1"/>
  <protectedRanges>
    <protectedRange sqref="E3:F70" name="CORE VENDOR RESPONSE"/>
  </protectedRanges>
  <sortState ref="B3:D70">
    <sortCondition ref="B3:B70"/>
    <sortCondition ref="C3:C70"/>
  </sortState>
  <dataValidations count="1">
    <dataValidation type="list" allowBlank="1" showInputMessage="1" showErrorMessage="1" sqref="E3:E70">
      <formula1>"Current Function, Configurable Function, Future - To Be Available at go live, Future Function, No Function"</formula1>
    </dataValidation>
  </dataValidations>
  <printOptions horizontalCentered="1" gridLines="1"/>
  <pageMargins left="0.25" right="0.25" top="0.75" bottom="0.75" header="0.3" footer="0.3"/>
  <pageSetup scale="78" fitToHeight="0" orientation="landscape" horizontalDpi="1200" verticalDpi="1200" r:id="rId1"/>
  <headerFooter>
    <oddHeader>&amp;LCONFIDENTIAL&amp;C&amp;F&amp;R&amp;A</oddHeader>
    <oddFooter>&amp;L&amp;D&amp;CPage &amp;P of &amp;N</oddFooter>
  </headerFooter>
  <colBreaks count="1" manualBreakCount="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5"/>
  <sheetViews>
    <sheetView showGridLines="0" zoomScale="110" zoomScaleNormal="110" zoomScaleSheetLayoutView="100" workbookViewId="0">
      <pane ySplit="2" topLeftCell="A3" activePane="bottomLeft" state="frozen"/>
      <selection activeCell="G46" sqref="G46"/>
      <selection pane="bottomLeft" activeCell="E13" sqref="E13"/>
    </sheetView>
  </sheetViews>
  <sheetFormatPr defaultColWidth="8.7109375" defaultRowHeight="15" x14ac:dyDescent="0.25"/>
  <cols>
    <col min="1" max="1" width="9.28515625" style="22" customWidth="1"/>
    <col min="2" max="2" width="19.140625" style="22" customWidth="1"/>
    <col min="3" max="3" width="89.140625" style="22" customWidth="1"/>
    <col min="4" max="4" width="20.28515625" style="22" customWidth="1"/>
    <col min="5" max="5" width="87.5703125" style="22" customWidth="1"/>
    <col min="6" max="16384" width="8.7109375" style="22"/>
  </cols>
  <sheetData>
    <row r="1" spans="1:5" s="25" customFormat="1" ht="24" thickBot="1" x14ac:dyDescent="0.3">
      <c r="A1" s="14"/>
      <c r="B1" s="61"/>
      <c r="C1" s="23"/>
      <c r="D1" s="24"/>
      <c r="E1" s="24"/>
    </row>
    <row r="2" spans="1:5" s="25" customFormat="1" ht="45.75" thickBot="1" x14ac:dyDescent="0.3">
      <c r="A2" s="60" t="s">
        <v>0</v>
      </c>
      <c r="B2" s="60" t="s">
        <v>1</v>
      </c>
      <c r="C2" s="60" t="s">
        <v>186</v>
      </c>
      <c r="D2" s="48" t="s">
        <v>123</v>
      </c>
      <c r="E2" s="48" t="s">
        <v>122</v>
      </c>
    </row>
    <row r="3" spans="1:5" s="25" customFormat="1" ht="15" customHeight="1" x14ac:dyDescent="0.25">
      <c r="A3" s="74">
        <v>1</v>
      </c>
      <c r="B3" s="37" t="s">
        <v>50</v>
      </c>
      <c r="C3" s="62" t="s">
        <v>162</v>
      </c>
      <c r="D3" s="12"/>
      <c r="E3" s="47"/>
    </row>
    <row r="4" spans="1:5" s="25" customFormat="1" x14ac:dyDescent="0.25">
      <c r="A4" s="75">
        <f t="shared" ref="A4:A19" si="0">A3+1</f>
        <v>2</v>
      </c>
      <c r="B4" s="16" t="s">
        <v>50</v>
      </c>
      <c r="C4" s="7" t="s">
        <v>198</v>
      </c>
      <c r="D4" s="12"/>
      <c r="E4" s="47"/>
    </row>
    <row r="5" spans="1:5" s="25" customFormat="1" ht="18" customHeight="1" x14ac:dyDescent="0.25">
      <c r="A5" s="75">
        <f t="shared" si="0"/>
        <v>3</v>
      </c>
      <c r="B5" s="16" t="s">
        <v>50</v>
      </c>
      <c r="C5" s="6" t="s">
        <v>163</v>
      </c>
      <c r="D5" s="12"/>
      <c r="E5" s="47"/>
    </row>
    <row r="6" spans="1:5" s="25" customFormat="1" x14ac:dyDescent="0.25">
      <c r="A6" s="75">
        <f t="shared" si="0"/>
        <v>4</v>
      </c>
      <c r="B6" s="16" t="s">
        <v>50</v>
      </c>
      <c r="C6" s="6" t="s">
        <v>164</v>
      </c>
      <c r="D6" s="12"/>
      <c r="E6" s="47"/>
    </row>
    <row r="7" spans="1:5" s="25" customFormat="1" x14ac:dyDescent="0.25">
      <c r="A7" s="75">
        <f t="shared" si="0"/>
        <v>5</v>
      </c>
      <c r="B7" s="16" t="s">
        <v>50</v>
      </c>
      <c r="C7" s="7" t="s">
        <v>52</v>
      </c>
      <c r="D7" s="12"/>
      <c r="E7" s="47"/>
    </row>
    <row r="8" spans="1:5" s="25" customFormat="1" x14ac:dyDescent="0.25">
      <c r="A8" s="75">
        <f t="shared" si="0"/>
        <v>6</v>
      </c>
      <c r="B8" s="16" t="s">
        <v>50</v>
      </c>
      <c r="C8" s="7" t="s">
        <v>53</v>
      </c>
      <c r="D8" s="12"/>
      <c r="E8" s="47"/>
    </row>
    <row r="9" spans="1:5" s="25" customFormat="1" x14ac:dyDescent="0.25">
      <c r="A9" s="75">
        <f t="shared" si="0"/>
        <v>7</v>
      </c>
      <c r="B9" s="16" t="s">
        <v>50</v>
      </c>
      <c r="C9" s="7" t="s">
        <v>54</v>
      </c>
      <c r="D9" s="12"/>
      <c r="E9" s="47"/>
    </row>
    <row r="10" spans="1:5" s="25" customFormat="1" x14ac:dyDescent="0.25">
      <c r="A10" s="75">
        <f t="shared" si="0"/>
        <v>8</v>
      </c>
      <c r="B10" s="16" t="s">
        <v>50</v>
      </c>
      <c r="C10" s="7" t="s">
        <v>55</v>
      </c>
      <c r="D10" s="12"/>
      <c r="E10" s="47"/>
    </row>
    <row r="11" spans="1:5" s="25" customFormat="1" ht="30" x14ac:dyDescent="0.25">
      <c r="A11" s="75">
        <f t="shared" si="0"/>
        <v>9</v>
      </c>
      <c r="B11" s="16" t="s">
        <v>50</v>
      </c>
      <c r="C11" s="7" t="s">
        <v>56</v>
      </c>
      <c r="D11" s="12"/>
      <c r="E11" s="47"/>
    </row>
    <row r="12" spans="1:5" s="25" customFormat="1" x14ac:dyDescent="0.25">
      <c r="A12" s="75">
        <f t="shared" si="0"/>
        <v>10</v>
      </c>
      <c r="B12" s="16" t="s">
        <v>50</v>
      </c>
      <c r="C12" s="7" t="s">
        <v>132</v>
      </c>
      <c r="D12" s="12"/>
      <c r="E12" s="47"/>
    </row>
    <row r="13" spans="1:5" s="25" customFormat="1" x14ac:dyDescent="0.25">
      <c r="A13" s="75">
        <f t="shared" si="0"/>
        <v>11</v>
      </c>
      <c r="B13" s="16" t="s">
        <v>50</v>
      </c>
      <c r="C13" s="7" t="s">
        <v>51</v>
      </c>
      <c r="D13" s="12"/>
      <c r="E13" s="47"/>
    </row>
    <row r="14" spans="1:5" s="25" customFormat="1" x14ac:dyDescent="0.25">
      <c r="A14" s="75">
        <f t="shared" si="0"/>
        <v>12</v>
      </c>
      <c r="B14" s="16" t="s">
        <v>50</v>
      </c>
      <c r="C14" s="7" t="s">
        <v>199</v>
      </c>
      <c r="D14" s="12"/>
      <c r="E14" s="47"/>
    </row>
    <row r="15" spans="1:5" s="25" customFormat="1" ht="30" x14ac:dyDescent="0.25">
      <c r="A15" s="75">
        <f t="shared" si="0"/>
        <v>13</v>
      </c>
      <c r="B15" s="17" t="s">
        <v>57</v>
      </c>
      <c r="C15" s="12" t="s">
        <v>200</v>
      </c>
      <c r="D15" s="12"/>
      <c r="E15" s="47"/>
    </row>
    <row r="16" spans="1:5" s="25" customFormat="1" ht="15" customHeight="1" x14ac:dyDescent="0.25">
      <c r="A16" s="75">
        <f t="shared" si="0"/>
        <v>14</v>
      </c>
      <c r="B16" s="17" t="s">
        <v>57</v>
      </c>
      <c r="C16" s="12" t="s">
        <v>201</v>
      </c>
      <c r="D16" s="12"/>
      <c r="E16" s="47"/>
    </row>
    <row r="17" spans="1:5" s="25" customFormat="1" x14ac:dyDescent="0.25">
      <c r="A17" s="75">
        <f t="shared" si="0"/>
        <v>15</v>
      </c>
      <c r="B17" s="17" t="s">
        <v>57</v>
      </c>
      <c r="C17" s="12" t="s">
        <v>133</v>
      </c>
      <c r="D17" s="12"/>
      <c r="E17" s="47"/>
    </row>
    <row r="18" spans="1:5" s="25" customFormat="1" ht="18" customHeight="1" x14ac:dyDescent="0.25">
      <c r="A18" s="75">
        <f t="shared" si="0"/>
        <v>16</v>
      </c>
      <c r="B18" s="17" t="s">
        <v>57</v>
      </c>
      <c r="C18" s="11" t="s">
        <v>161</v>
      </c>
      <c r="D18" s="12"/>
      <c r="E18" s="47"/>
    </row>
    <row r="19" spans="1:5" s="25" customFormat="1" ht="15" customHeight="1" thickBot="1" x14ac:dyDescent="0.3">
      <c r="A19" s="76">
        <f t="shared" si="0"/>
        <v>17</v>
      </c>
      <c r="B19" s="17" t="s">
        <v>49</v>
      </c>
      <c r="C19" s="7" t="s">
        <v>202</v>
      </c>
      <c r="D19" s="12"/>
      <c r="E19" s="47"/>
    </row>
    <row r="20" spans="1:5" ht="18" customHeight="1" x14ac:dyDescent="0.25"/>
    <row r="21" spans="1:5" ht="17.25" customHeight="1" x14ac:dyDescent="0.25"/>
    <row r="22" spans="1:5" ht="18" customHeight="1" x14ac:dyDescent="0.25"/>
    <row r="35" ht="18.75" customHeight="1" x14ac:dyDescent="0.25"/>
    <row r="45" ht="18" customHeight="1" x14ac:dyDescent="0.25"/>
  </sheetData>
  <sheetProtection algorithmName="SHA-512" hashValue="iVBTqExMU+lUiMOEikyayVtv1rAfQbkyNtDgzhDdjwhhZ/ivYqaYhLG0VWImJmx7TIO94VX5dRXJyaIMmLfEEg==" saltValue="AMUrq+ENh3AZITuuHCeKgw==" spinCount="100000" sheet="1" objects="1" scenarios="1"/>
  <protectedRanges>
    <protectedRange sqref="D3:E19" name="CONTAINER VENDOR RESPONSE"/>
  </protectedRanges>
  <sortState ref="A3:E19">
    <sortCondition ref="B3:B19"/>
  </sortState>
  <dataValidations count="1">
    <dataValidation type="list" allowBlank="1" showInputMessage="1" showErrorMessage="1" sqref="D3:D19">
      <formula1>"Current Function, Configurable Function, Future - To Be Available at go live, Future Function, No Function"</formula1>
    </dataValidation>
  </dataValidations>
  <printOptions horizontalCentered="1" gridLines="1"/>
  <pageMargins left="0.25" right="0.25" top="0.75" bottom="0.75" header="0.3" footer="0.3"/>
  <pageSetup scale="86" fitToHeight="0" orientation="landscape" horizontalDpi="1200" verticalDpi="1200" r:id="rId1"/>
  <headerFooter>
    <oddHeader>&amp;LCONFIDENTIAL&amp;C&amp;F&amp;R&amp;A</oddHeader>
    <oddFooter>&amp;L&amp;D&amp;CPage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showGridLines="0" zoomScaleNormal="100" zoomScaleSheetLayoutView="100" workbookViewId="0">
      <pane ySplit="2" topLeftCell="A3" activePane="bottomLeft" state="frozen"/>
      <selection activeCell="G46" sqref="G46"/>
      <selection pane="bottomLeft" activeCell="E16" sqref="E16"/>
    </sheetView>
  </sheetViews>
  <sheetFormatPr defaultColWidth="8.7109375" defaultRowHeight="15" x14ac:dyDescent="0.25"/>
  <cols>
    <col min="1" max="1" width="9.28515625" style="27" customWidth="1"/>
    <col min="2" max="2" width="19.28515625" style="27" customWidth="1"/>
    <col min="3" max="3" width="89.140625" style="27" customWidth="1"/>
    <col min="4" max="4" width="20.28515625" style="27" customWidth="1"/>
    <col min="5" max="5" width="87.5703125" style="27" customWidth="1"/>
    <col min="6" max="16384" width="8.7109375" style="27"/>
  </cols>
  <sheetData>
    <row r="1" spans="1:5" s="25" customFormat="1" ht="24" thickBot="1" x14ac:dyDescent="0.3">
      <c r="A1" s="52"/>
      <c r="B1" s="61" t="s">
        <v>165</v>
      </c>
      <c r="C1" s="53"/>
      <c r="D1" s="24"/>
      <c r="E1" s="24"/>
    </row>
    <row r="2" spans="1:5" s="26" customFormat="1" ht="45.75" thickBot="1" x14ac:dyDescent="0.3">
      <c r="A2" s="51" t="s">
        <v>0</v>
      </c>
      <c r="B2" s="39" t="s">
        <v>1</v>
      </c>
      <c r="C2" s="39" t="s">
        <v>166</v>
      </c>
      <c r="D2" s="48" t="s">
        <v>123</v>
      </c>
      <c r="E2" s="48" t="s">
        <v>122</v>
      </c>
    </row>
    <row r="3" spans="1:5" s="25" customFormat="1" x14ac:dyDescent="0.25">
      <c r="A3" s="77">
        <v>1</v>
      </c>
      <c r="B3" s="40" t="s">
        <v>24</v>
      </c>
      <c r="C3" s="41" t="s">
        <v>108</v>
      </c>
      <c r="D3" s="38"/>
      <c r="E3" s="38"/>
    </row>
    <row r="4" spans="1:5" s="25" customFormat="1" ht="30" x14ac:dyDescent="0.25">
      <c r="A4" s="78">
        <f t="shared" ref="A4:A22" si="0">+A3+1</f>
        <v>2</v>
      </c>
      <c r="B4" s="17" t="s">
        <v>24</v>
      </c>
      <c r="C4" s="6" t="s">
        <v>134</v>
      </c>
      <c r="D4" s="38"/>
      <c r="E4" s="12"/>
    </row>
    <row r="5" spans="1:5" s="25" customFormat="1" ht="18" customHeight="1" x14ac:dyDescent="0.25">
      <c r="A5" s="78">
        <f t="shared" si="0"/>
        <v>3</v>
      </c>
      <c r="B5" s="17" t="s">
        <v>24</v>
      </c>
      <c r="C5" s="6" t="s">
        <v>65</v>
      </c>
      <c r="D5" s="38"/>
      <c r="E5" s="12"/>
    </row>
    <row r="6" spans="1:5" s="25" customFormat="1" x14ac:dyDescent="0.25">
      <c r="A6" s="78">
        <f t="shared" si="0"/>
        <v>4</v>
      </c>
      <c r="B6" s="17" t="s">
        <v>30</v>
      </c>
      <c r="C6" s="5" t="s">
        <v>31</v>
      </c>
      <c r="D6" s="38"/>
      <c r="E6" s="12"/>
    </row>
    <row r="7" spans="1:5" s="25" customFormat="1" x14ac:dyDescent="0.25">
      <c r="A7" s="78">
        <f t="shared" si="0"/>
        <v>5</v>
      </c>
      <c r="B7" s="17" t="s">
        <v>30</v>
      </c>
      <c r="C7" s="5" t="s">
        <v>136</v>
      </c>
      <c r="D7" s="38"/>
      <c r="E7" s="12"/>
    </row>
    <row r="8" spans="1:5" s="25" customFormat="1" x14ac:dyDescent="0.25">
      <c r="A8" s="78">
        <f t="shared" si="0"/>
        <v>6</v>
      </c>
      <c r="B8" s="17" t="s">
        <v>30</v>
      </c>
      <c r="C8" s="5" t="s">
        <v>71</v>
      </c>
      <c r="D8" s="38"/>
      <c r="E8" s="12"/>
    </row>
    <row r="9" spans="1:5" s="25" customFormat="1" x14ac:dyDescent="0.25">
      <c r="A9" s="78">
        <f t="shared" si="0"/>
        <v>7</v>
      </c>
      <c r="B9" s="17" t="s">
        <v>30</v>
      </c>
      <c r="C9" s="5" t="s">
        <v>72</v>
      </c>
      <c r="D9" s="38"/>
      <c r="E9" s="12"/>
    </row>
    <row r="10" spans="1:5" s="25" customFormat="1" x14ac:dyDescent="0.25">
      <c r="A10" s="78">
        <f t="shared" si="0"/>
        <v>8</v>
      </c>
      <c r="B10" s="17" t="s">
        <v>30</v>
      </c>
      <c r="C10" s="5" t="s">
        <v>73</v>
      </c>
      <c r="D10" s="38"/>
      <c r="E10" s="12"/>
    </row>
    <row r="11" spans="1:5" s="25" customFormat="1" x14ac:dyDescent="0.25">
      <c r="A11" s="78">
        <f t="shared" si="0"/>
        <v>9</v>
      </c>
      <c r="B11" s="17" t="s">
        <v>67</v>
      </c>
      <c r="C11" s="5" t="s">
        <v>68</v>
      </c>
      <c r="D11" s="38"/>
      <c r="E11" s="12"/>
    </row>
    <row r="12" spans="1:5" s="25" customFormat="1" ht="30" x14ac:dyDescent="0.25">
      <c r="A12" s="78">
        <f t="shared" si="0"/>
        <v>10</v>
      </c>
      <c r="B12" s="17" t="s">
        <v>67</v>
      </c>
      <c r="C12" s="5" t="s">
        <v>69</v>
      </c>
      <c r="D12" s="38"/>
      <c r="E12" s="12"/>
    </row>
    <row r="13" spans="1:5" s="25" customFormat="1" x14ac:dyDescent="0.25">
      <c r="A13" s="78">
        <f t="shared" si="0"/>
        <v>11</v>
      </c>
      <c r="B13" s="17" t="s">
        <v>67</v>
      </c>
      <c r="C13" s="5" t="s">
        <v>70</v>
      </c>
      <c r="D13" s="38"/>
      <c r="E13" s="12"/>
    </row>
    <row r="14" spans="1:5" s="25" customFormat="1" ht="30" x14ac:dyDescent="0.25">
      <c r="A14" s="78">
        <f t="shared" si="0"/>
        <v>12</v>
      </c>
      <c r="B14" s="17" t="s">
        <v>35</v>
      </c>
      <c r="C14" s="6" t="s">
        <v>203</v>
      </c>
      <c r="D14" s="38"/>
      <c r="E14" s="12"/>
    </row>
    <row r="15" spans="1:5" s="25" customFormat="1" ht="30" x14ac:dyDescent="0.25">
      <c r="A15" s="78">
        <f t="shared" si="0"/>
        <v>13</v>
      </c>
      <c r="B15" s="17" t="s">
        <v>35</v>
      </c>
      <c r="C15" s="5" t="s">
        <v>66</v>
      </c>
      <c r="D15" s="38"/>
      <c r="E15" s="12"/>
    </row>
    <row r="16" spans="1:5" s="25" customFormat="1" ht="30" x14ac:dyDescent="0.25">
      <c r="A16" s="78">
        <f t="shared" si="0"/>
        <v>14</v>
      </c>
      <c r="B16" s="17" t="s">
        <v>35</v>
      </c>
      <c r="C16" s="5" t="s">
        <v>37</v>
      </c>
      <c r="D16" s="38"/>
      <c r="E16" s="12"/>
    </row>
    <row r="17" spans="1:5" s="25" customFormat="1" ht="30" x14ac:dyDescent="0.25">
      <c r="A17" s="78">
        <f t="shared" si="0"/>
        <v>15</v>
      </c>
      <c r="B17" s="17" t="s">
        <v>63</v>
      </c>
      <c r="C17" s="6" t="s">
        <v>64</v>
      </c>
      <c r="D17" s="38"/>
      <c r="E17" s="12"/>
    </row>
    <row r="18" spans="1:5" s="25" customFormat="1" ht="30" x14ac:dyDescent="0.25">
      <c r="A18" s="78">
        <f t="shared" si="0"/>
        <v>16</v>
      </c>
      <c r="B18" s="17" t="s">
        <v>63</v>
      </c>
      <c r="C18" s="6" t="s">
        <v>137</v>
      </c>
      <c r="D18" s="38"/>
      <c r="E18" s="12"/>
    </row>
    <row r="19" spans="1:5" s="25" customFormat="1" ht="30" x14ac:dyDescent="0.25">
      <c r="A19" s="78">
        <f t="shared" si="0"/>
        <v>17</v>
      </c>
      <c r="B19" s="17" t="s">
        <v>60</v>
      </c>
      <c r="C19" s="6" t="s">
        <v>61</v>
      </c>
      <c r="D19" s="38"/>
      <c r="E19" s="12"/>
    </row>
    <row r="20" spans="1:5" s="25" customFormat="1" x14ac:dyDescent="0.25">
      <c r="A20" s="78">
        <f t="shared" si="0"/>
        <v>18</v>
      </c>
      <c r="B20" s="17" t="s">
        <v>60</v>
      </c>
      <c r="C20" s="6" t="s">
        <v>62</v>
      </c>
      <c r="D20" s="38"/>
      <c r="E20" s="12"/>
    </row>
    <row r="21" spans="1:5" s="25" customFormat="1" x14ac:dyDescent="0.25">
      <c r="A21" s="78">
        <f t="shared" si="0"/>
        <v>19</v>
      </c>
      <c r="B21" s="17" t="s">
        <v>60</v>
      </c>
      <c r="C21" s="6" t="s">
        <v>138</v>
      </c>
      <c r="D21" s="38"/>
      <c r="E21" s="12"/>
    </row>
    <row r="22" spans="1:5" s="25" customFormat="1" x14ac:dyDescent="0.25">
      <c r="A22" s="78">
        <f t="shared" si="0"/>
        <v>20</v>
      </c>
      <c r="B22" s="17" t="s">
        <v>58</v>
      </c>
      <c r="C22" s="6" t="s">
        <v>139</v>
      </c>
      <c r="D22" s="38"/>
      <c r="E22" s="12"/>
    </row>
    <row r="23" spans="1:5" s="25" customFormat="1" ht="18" customHeight="1" thickBot="1" x14ac:dyDescent="0.3">
      <c r="A23" s="79">
        <v>21</v>
      </c>
      <c r="B23" s="17" t="s">
        <v>58</v>
      </c>
      <c r="C23" s="6" t="s">
        <v>59</v>
      </c>
      <c r="D23" s="38"/>
      <c r="E23" s="12"/>
    </row>
  </sheetData>
  <sheetProtection algorithmName="SHA-512" hashValue="uA63yb/ogkW5tXHjLdh+ZJvF6ri6dYXojJUFeYVB+CVn6l1OKO2FlZf7sh5wx3jbOyZrJY1HCIYgtzOXZMWlyQ==" saltValue="r+VWa69jF9rQf4j0IX0IiA==" spinCount="100000" sheet="1" objects="1" scenarios="1"/>
  <protectedRanges>
    <protectedRange sqref="D3:E23" name="GC VENDOR RESPONSE"/>
  </protectedRanges>
  <sortState ref="B3:E23">
    <sortCondition ref="B3:B23"/>
  </sortState>
  <dataValidations count="1">
    <dataValidation type="list" allowBlank="1" showInputMessage="1" showErrorMessage="1" sqref="D3:D23">
      <formula1>"Current Function, Configurable Function, Future - To Be Available at go live, Future Function, No Function"</formula1>
    </dataValidation>
  </dataValidations>
  <printOptions horizontalCentered="1" gridLines="1"/>
  <pageMargins left="0.25" right="0.25" top="0.75" bottom="0.75" header="0.3" footer="0.3"/>
  <pageSetup scale="86" fitToHeight="0" orientation="landscape" horizontalDpi="1200" verticalDpi="1200" r:id="rId1"/>
  <headerFooter>
    <oddHeader>&amp;LCONFIDENTIAL&amp;C&amp;F&amp;R&amp;A</oddHeader>
    <oddFooter>&amp;L&amp;D&amp;CPage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6"/>
  <sheetViews>
    <sheetView showGridLines="0" zoomScaleNormal="100" zoomScaleSheetLayoutView="100" workbookViewId="0">
      <pane ySplit="2" topLeftCell="A3" activePane="bottomLeft" state="frozen"/>
      <selection activeCell="G46" sqref="G46"/>
      <selection pane="bottomLeft" activeCell="E16" sqref="D3:E16"/>
    </sheetView>
  </sheetViews>
  <sheetFormatPr defaultColWidth="8.5703125" defaultRowHeight="15" x14ac:dyDescent="0.25"/>
  <cols>
    <col min="1" max="1" width="9.28515625" style="15" customWidth="1"/>
    <col min="2" max="2" width="19.28515625" style="15" customWidth="1"/>
    <col min="3" max="3" width="89.140625" style="20" customWidth="1"/>
    <col min="4" max="4" width="20.28515625" style="20" customWidth="1"/>
    <col min="5" max="5" width="87.5703125" style="20" customWidth="1"/>
    <col min="6" max="16384" width="8.5703125" style="22"/>
  </cols>
  <sheetData>
    <row r="1" spans="1:5" ht="15.75" thickBot="1" x14ac:dyDescent="0.3">
      <c r="A1" s="54"/>
      <c r="B1" s="61" t="s">
        <v>165</v>
      </c>
      <c r="C1" s="55"/>
      <c r="D1" s="21"/>
      <c r="E1" s="56"/>
    </row>
    <row r="2" spans="1:5" ht="45.75" thickBot="1" x14ac:dyDescent="0.3">
      <c r="A2" s="51" t="s">
        <v>0</v>
      </c>
      <c r="B2" s="51" t="s">
        <v>1</v>
      </c>
      <c r="C2" s="51" t="s">
        <v>167</v>
      </c>
      <c r="D2" s="48" t="s">
        <v>123</v>
      </c>
      <c r="E2" s="48" t="s">
        <v>122</v>
      </c>
    </row>
    <row r="3" spans="1:5" x14ac:dyDescent="0.25">
      <c r="A3" s="80">
        <v>1</v>
      </c>
      <c r="B3" s="42" t="s">
        <v>74</v>
      </c>
      <c r="C3" s="41" t="s">
        <v>75</v>
      </c>
      <c r="D3" s="41"/>
      <c r="E3" s="47"/>
    </row>
    <row r="4" spans="1:5" x14ac:dyDescent="0.25">
      <c r="A4" s="81">
        <f t="shared" ref="A4:A16" si="0">A3+1</f>
        <v>2</v>
      </c>
      <c r="B4" s="28" t="s">
        <v>74</v>
      </c>
      <c r="C4" s="11" t="s">
        <v>76</v>
      </c>
      <c r="D4" s="41"/>
      <c r="E4" s="47"/>
    </row>
    <row r="5" spans="1:5" ht="18" customHeight="1" x14ac:dyDescent="0.25">
      <c r="A5" s="81">
        <f t="shared" si="0"/>
        <v>3</v>
      </c>
      <c r="B5" s="28" t="s">
        <v>74</v>
      </c>
      <c r="C5" s="11" t="s">
        <v>77</v>
      </c>
      <c r="D5" s="41"/>
      <c r="E5" s="47"/>
    </row>
    <row r="6" spans="1:5" x14ac:dyDescent="0.25">
      <c r="A6" s="81">
        <f t="shared" si="0"/>
        <v>4</v>
      </c>
      <c r="B6" s="28" t="s">
        <v>74</v>
      </c>
      <c r="C6" s="11" t="s">
        <v>112</v>
      </c>
      <c r="D6" s="41"/>
      <c r="E6" s="47"/>
    </row>
    <row r="7" spans="1:5" x14ac:dyDescent="0.25">
      <c r="A7" s="81">
        <f t="shared" si="0"/>
        <v>5</v>
      </c>
      <c r="B7" s="28" t="s">
        <v>74</v>
      </c>
      <c r="C7" s="11" t="s">
        <v>140</v>
      </c>
      <c r="D7" s="41"/>
      <c r="E7" s="47"/>
    </row>
    <row r="8" spans="1:5" x14ac:dyDescent="0.25">
      <c r="A8" s="81">
        <f t="shared" si="0"/>
        <v>6</v>
      </c>
      <c r="B8" s="28" t="s">
        <v>74</v>
      </c>
      <c r="C8" s="11" t="s">
        <v>101</v>
      </c>
      <c r="D8" s="41"/>
      <c r="E8" s="47"/>
    </row>
    <row r="9" spans="1:5" ht="30" x14ac:dyDescent="0.25">
      <c r="A9" s="81">
        <f t="shared" si="0"/>
        <v>7</v>
      </c>
      <c r="B9" s="28" t="s">
        <v>74</v>
      </c>
      <c r="C9" s="11" t="s">
        <v>78</v>
      </c>
      <c r="D9" s="41"/>
      <c r="E9" s="47"/>
    </row>
    <row r="10" spans="1:5" ht="30" x14ac:dyDescent="0.25">
      <c r="A10" s="81">
        <f t="shared" si="0"/>
        <v>8</v>
      </c>
      <c r="B10" s="28" t="s">
        <v>74</v>
      </c>
      <c r="C10" s="11" t="s">
        <v>204</v>
      </c>
      <c r="D10" s="41"/>
      <c r="E10" s="47"/>
    </row>
    <row r="11" spans="1:5" ht="30" x14ac:dyDescent="0.25">
      <c r="A11" s="81">
        <f t="shared" si="0"/>
        <v>9</v>
      </c>
      <c r="B11" s="28" t="s">
        <v>74</v>
      </c>
      <c r="C11" s="11" t="s">
        <v>205</v>
      </c>
      <c r="D11" s="41"/>
      <c r="E11" s="47"/>
    </row>
    <row r="12" spans="1:5" ht="30" x14ac:dyDescent="0.25">
      <c r="A12" s="81">
        <f t="shared" si="0"/>
        <v>10</v>
      </c>
      <c r="B12" s="28" t="s">
        <v>74</v>
      </c>
      <c r="C12" s="11" t="s">
        <v>206</v>
      </c>
      <c r="D12" s="41"/>
      <c r="E12" s="47"/>
    </row>
    <row r="13" spans="1:5" ht="30" x14ac:dyDescent="0.25">
      <c r="A13" s="81">
        <f t="shared" si="0"/>
        <v>11</v>
      </c>
      <c r="B13" s="28" t="s">
        <v>74</v>
      </c>
      <c r="C13" s="11" t="s">
        <v>141</v>
      </c>
      <c r="D13" s="41"/>
      <c r="E13" s="47"/>
    </row>
    <row r="14" spans="1:5" ht="15.75" customHeight="1" x14ac:dyDescent="0.25">
      <c r="A14" s="81">
        <f t="shared" si="0"/>
        <v>12</v>
      </c>
      <c r="B14" s="28" t="s">
        <v>74</v>
      </c>
      <c r="C14" s="11" t="s">
        <v>118</v>
      </c>
      <c r="D14" s="41"/>
      <c r="E14" s="47"/>
    </row>
    <row r="15" spans="1:5" ht="27" customHeight="1" x14ac:dyDescent="0.25">
      <c r="A15" s="81">
        <f t="shared" si="0"/>
        <v>13</v>
      </c>
      <c r="B15" s="28" t="s">
        <v>74</v>
      </c>
      <c r="C15" s="11" t="s">
        <v>119</v>
      </c>
      <c r="D15" s="41"/>
      <c r="E15" s="47"/>
    </row>
    <row r="16" spans="1:5" ht="15.75" thickBot="1" x14ac:dyDescent="0.3">
      <c r="A16" s="82">
        <f t="shared" si="0"/>
        <v>14</v>
      </c>
      <c r="B16" s="28" t="s">
        <v>113</v>
      </c>
      <c r="C16" s="11" t="s">
        <v>142</v>
      </c>
      <c r="D16" s="41"/>
      <c r="E16" s="47"/>
    </row>
    <row r="26" ht="18" customHeight="1" x14ac:dyDescent="0.25"/>
  </sheetData>
  <sheetProtection algorithmName="SHA-512" hashValue="WTIKHI6PoVsMKhzOn2RFVMmYFDV0ZK1HEQk7WEJmK+j3BxOf+DKJ4UC5cIBhZmZTDhfTnrBolYLu3AR0Q1SRLg==" saltValue="n9ScIwAjTsY/vPPw0t5q9w==" spinCount="100000" sheet="1" objects="1" scenarios="1"/>
  <protectedRanges>
    <protectedRange sqref="D3:E16" name="EDI VENDOR RESPONSE"/>
  </protectedRanges>
  <dataValidations count="1">
    <dataValidation type="list" allowBlank="1" showInputMessage="1" showErrorMessage="1" sqref="D3:D16">
      <formula1>"Current Function, Configurable Function, Future - To Be Available at go live, Future Function, No Function"</formula1>
    </dataValidation>
  </dataValidations>
  <printOptions horizontalCentered="1" gridLines="1"/>
  <pageMargins left="0.25" right="0.25" top="0.75" bottom="0.75" header="0.3" footer="0.3"/>
  <pageSetup scale="86" fitToHeight="0" orientation="landscape" horizontalDpi="1200" verticalDpi="1200" r:id="rId1"/>
  <headerFooter>
    <oddHeader>&amp;LCONFIDENTIAL&amp;C&amp;F&amp;R&amp;A</oddHeader>
    <oddFooter>&amp;L&amp;D&amp;CPage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4"/>
  <sheetViews>
    <sheetView showGridLines="0" zoomScaleNormal="100" zoomScaleSheetLayoutView="100" workbookViewId="0">
      <pane ySplit="2" topLeftCell="A3" activePane="bottomLeft" state="frozen"/>
      <selection activeCell="G46" sqref="G46"/>
      <selection pane="bottomLeft" activeCell="E54" sqref="D3:E54"/>
    </sheetView>
  </sheetViews>
  <sheetFormatPr defaultColWidth="8.5703125" defaultRowHeight="15" x14ac:dyDescent="0.25"/>
  <cols>
    <col min="1" max="1" width="9.28515625" style="18" customWidth="1"/>
    <col min="2" max="2" width="19.28515625" style="18" customWidth="1"/>
    <col min="3" max="3" width="89.140625" style="32" customWidth="1"/>
    <col min="4" max="4" width="20.28515625" style="18" customWidth="1"/>
    <col min="5" max="5" width="87.5703125" style="32" customWidth="1"/>
    <col min="6" max="16384" width="8.5703125" style="18"/>
  </cols>
  <sheetData>
    <row r="1" spans="1:5" s="3" customFormat="1" ht="24" thickBot="1" x14ac:dyDescent="0.4">
      <c r="A1" s="14"/>
      <c r="B1" s="61" t="s">
        <v>165</v>
      </c>
      <c r="C1" s="26"/>
      <c r="D1" s="2"/>
      <c r="E1" s="34"/>
    </row>
    <row r="2" spans="1:5" s="3" customFormat="1" ht="45.75" thickBot="1" x14ac:dyDescent="0.3">
      <c r="A2" s="51" t="s">
        <v>0</v>
      </c>
      <c r="B2" s="51" t="s">
        <v>1</v>
      </c>
      <c r="C2" s="51" t="s">
        <v>187</v>
      </c>
      <c r="D2" s="48" t="s">
        <v>123</v>
      </c>
      <c r="E2" s="48" t="s">
        <v>122</v>
      </c>
    </row>
    <row r="3" spans="1:5" s="3" customFormat="1" x14ac:dyDescent="0.25">
      <c r="A3" s="74">
        <v>1</v>
      </c>
      <c r="B3" s="37" t="s">
        <v>79</v>
      </c>
      <c r="C3" s="49" t="s">
        <v>143</v>
      </c>
      <c r="D3" s="50"/>
      <c r="E3" s="38"/>
    </row>
    <row r="4" spans="1:5" s="3" customFormat="1" x14ac:dyDescent="0.25">
      <c r="A4" s="75">
        <f>+A3+1</f>
        <v>2</v>
      </c>
      <c r="B4" s="16" t="s">
        <v>79</v>
      </c>
      <c r="C4" s="19" t="s">
        <v>109</v>
      </c>
      <c r="D4" s="4"/>
      <c r="E4" s="12"/>
    </row>
    <row r="5" spans="1:5" s="3" customFormat="1" x14ac:dyDescent="0.25">
      <c r="A5" s="75">
        <f>+A4+1</f>
        <v>3</v>
      </c>
      <c r="B5" s="16" t="s">
        <v>79</v>
      </c>
      <c r="C5" s="19" t="s">
        <v>144</v>
      </c>
      <c r="D5" s="4"/>
      <c r="E5" s="12"/>
    </row>
    <row r="6" spans="1:5" s="3" customFormat="1" x14ac:dyDescent="0.25">
      <c r="A6" s="75">
        <f t="shared" ref="A6:A54" si="0">+A5+1</f>
        <v>4</v>
      </c>
      <c r="B6" s="16" t="s">
        <v>79</v>
      </c>
      <c r="C6" s="19" t="s">
        <v>116</v>
      </c>
      <c r="D6" s="4"/>
      <c r="E6" s="11"/>
    </row>
    <row r="7" spans="1:5" s="3" customFormat="1" x14ac:dyDescent="0.25">
      <c r="A7" s="75">
        <f t="shared" si="0"/>
        <v>5</v>
      </c>
      <c r="B7" s="16" t="s">
        <v>79</v>
      </c>
      <c r="C7" s="29" t="s">
        <v>145</v>
      </c>
      <c r="D7" s="4"/>
      <c r="E7" s="12"/>
    </row>
    <row r="8" spans="1:5" s="3" customFormat="1" x14ac:dyDescent="0.25">
      <c r="A8" s="75">
        <f t="shared" si="0"/>
        <v>6</v>
      </c>
      <c r="B8" s="16" t="s">
        <v>79</v>
      </c>
      <c r="C8" s="29" t="s">
        <v>146</v>
      </c>
      <c r="D8" s="4"/>
      <c r="E8" s="12"/>
    </row>
    <row r="9" spans="1:5" s="3" customFormat="1" ht="15" customHeight="1" x14ac:dyDescent="0.25">
      <c r="A9" s="75">
        <f t="shared" si="0"/>
        <v>7</v>
      </c>
      <c r="B9" s="16" t="s">
        <v>79</v>
      </c>
      <c r="C9" s="19" t="s">
        <v>170</v>
      </c>
      <c r="D9" s="4"/>
      <c r="E9" s="11"/>
    </row>
    <row r="10" spans="1:5" s="3" customFormat="1" x14ac:dyDescent="0.25">
      <c r="A10" s="75">
        <f t="shared" si="0"/>
        <v>8</v>
      </c>
      <c r="B10" s="16" t="s">
        <v>79</v>
      </c>
      <c r="C10" s="19" t="s">
        <v>110</v>
      </c>
      <c r="D10" s="4"/>
      <c r="E10" s="12"/>
    </row>
    <row r="11" spans="1:5" s="3" customFormat="1" x14ac:dyDescent="0.25">
      <c r="A11" s="75">
        <f t="shared" si="0"/>
        <v>9</v>
      </c>
      <c r="B11" s="17" t="s">
        <v>79</v>
      </c>
      <c r="C11" s="8" t="s">
        <v>80</v>
      </c>
      <c r="D11" s="4"/>
      <c r="E11" s="12"/>
    </row>
    <row r="12" spans="1:5" s="3" customFormat="1" x14ac:dyDescent="0.25">
      <c r="A12" s="75">
        <f t="shared" si="0"/>
        <v>10</v>
      </c>
      <c r="B12" s="17" t="s">
        <v>79</v>
      </c>
      <c r="C12" s="8" t="s">
        <v>103</v>
      </c>
      <c r="D12" s="4"/>
      <c r="E12" s="12"/>
    </row>
    <row r="13" spans="1:5" s="3" customFormat="1" x14ac:dyDescent="0.25">
      <c r="A13" s="75">
        <f t="shared" si="0"/>
        <v>11</v>
      </c>
      <c r="B13" s="17" t="s">
        <v>79</v>
      </c>
      <c r="C13" s="8" t="s">
        <v>147</v>
      </c>
      <c r="D13" s="4"/>
      <c r="E13" s="11"/>
    </row>
    <row r="14" spans="1:5" s="3" customFormat="1" x14ac:dyDescent="0.25">
      <c r="A14" s="75">
        <f t="shared" si="0"/>
        <v>12</v>
      </c>
      <c r="B14" s="17" t="s">
        <v>79</v>
      </c>
      <c r="C14" s="8" t="s">
        <v>114</v>
      </c>
      <c r="D14" s="4"/>
      <c r="E14" s="12"/>
    </row>
    <row r="15" spans="1:5" s="3" customFormat="1" x14ac:dyDescent="0.25">
      <c r="A15" s="75">
        <f t="shared" si="0"/>
        <v>13</v>
      </c>
      <c r="B15" s="17" t="s">
        <v>79</v>
      </c>
      <c r="C15" s="9" t="s">
        <v>111</v>
      </c>
      <c r="D15" s="4"/>
      <c r="E15" s="11"/>
    </row>
    <row r="16" spans="1:5" s="3" customFormat="1" x14ac:dyDescent="0.25">
      <c r="A16" s="75">
        <f t="shared" si="0"/>
        <v>14</v>
      </c>
      <c r="B16" s="17" t="s">
        <v>79</v>
      </c>
      <c r="C16" s="10" t="s">
        <v>81</v>
      </c>
      <c r="D16" s="4"/>
      <c r="E16" s="12"/>
    </row>
    <row r="17" spans="1:5" s="3" customFormat="1" ht="30" x14ac:dyDescent="0.25">
      <c r="A17" s="75">
        <f t="shared" si="0"/>
        <v>15</v>
      </c>
      <c r="B17" s="17" t="s">
        <v>79</v>
      </c>
      <c r="C17" s="11" t="s">
        <v>148</v>
      </c>
      <c r="D17" s="4"/>
      <c r="E17" s="12"/>
    </row>
    <row r="18" spans="1:5" s="3" customFormat="1" x14ac:dyDescent="0.25">
      <c r="A18" s="75">
        <f t="shared" si="0"/>
        <v>16</v>
      </c>
      <c r="B18" s="17" t="s">
        <v>79</v>
      </c>
      <c r="C18" s="12" t="s">
        <v>82</v>
      </c>
      <c r="D18" s="4"/>
      <c r="E18" s="12"/>
    </row>
    <row r="19" spans="1:5" s="3" customFormat="1" x14ac:dyDescent="0.25">
      <c r="A19" s="75">
        <f t="shared" si="0"/>
        <v>17</v>
      </c>
      <c r="B19" s="17" t="s">
        <v>79</v>
      </c>
      <c r="C19" s="11" t="s">
        <v>149</v>
      </c>
      <c r="D19" s="4"/>
      <c r="E19" s="11"/>
    </row>
    <row r="20" spans="1:5" s="3" customFormat="1" ht="30" x14ac:dyDescent="0.25">
      <c r="A20" s="75">
        <f t="shared" si="0"/>
        <v>18</v>
      </c>
      <c r="B20" s="17" t="s">
        <v>79</v>
      </c>
      <c r="C20" s="11" t="s">
        <v>83</v>
      </c>
      <c r="E20" s="12"/>
    </row>
    <row r="21" spans="1:5" s="3" customFormat="1" ht="30" x14ac:dyDescent="0.25">
      <c r="A21" s="75">
        <f t="shared" si="0"/>
        <v>19</v>
      </c>
      <c r="B21" s="17" t="s">
        <v>79</v>
      </c>
      <c r="C21" s="12" t="s">
        <v>84</v>
      </c>
      <c r="D21" s="4"/>
      <c r="E21" s="11"/>
    </row>
    <row r="22" spans="1:5" s="3" customFormat="1" x14ac:dyDescent="0.25">
      <c r="A22" s="75">
        <f t="shared" si="0"/>
        <v>20</v>
      </c>
      <c r="B22" s="17" t="s">
        <v>79</v>
      </c>
      <c r="C22" s="11" t="s">
        <v>85</v>
      </c>
      <c r="D22" s="4"/>
      <c r="E22" s="12"/>
    </row>
    <row r="23" spans="1:5" s="3" customFormat="1" x14ac:dyDescent="0.25">
      <c r="A23" s="75">
        <f t="shared" si="0"/>
        <v>21</v>
      </c>
      <c r="B23" s="17" t="s">
        <v>79</v>
      </c>
      <c r="C23" s="12" t="s">
        <v>102</v>
      </c>
      <c r="D23" s="4"/>
      <c r="E23" s="11"/>
    </row>
    <row r="24" spans="1:5" s="3" customFormat="1" x14ac:dyDescent="0.25">
      <c r="A24" s="75">
        <f t="shared" si="0"/>
        <v>22</v>
      </c>
      <c r="B24" s="16" t="s">
        <v>79</v>
      </c>
      <c r="C24" s="11" t="s">
        <v>207</v>
      </c>
      <c r="D24" s="4"/>
      <c r="E24" s="12"/>
    </row>
    <row r="25" spans="1:5" s="3" customFormat="1" x14ac:dyDescent="0.25">
      <c r="A25" s="75">
        <f t="shared" si="0"/>
        <v>23</v>
      </c>
      <c r="B25" s="17" t="s">
        <v>79</v>
      </c>
      <c r="C25" s="13" t="s">
        <v>117</v>
      </c>
      <c r="D25" s="4"/>
      <c r="E25" s="11"/>
    </row>
    <row r="26" spans="1:5" s="3" customFormat="1" x14ac:dyDescent="0.25">
      <c r="A26" s="75">
        <f t="shared" si="0"/>
        <v>24</v>
      </c>
      <c r="B26" s="16" t="s">
        <v>86</v>
      </c>
      <c r="C26" s="9" t="s">
        <v>208</v>
      </c>
      <c r="D26" s="4"/>
      <c r="E26" s="12"/>
    </row>
    <row r="27" spans="1:5" s="3" customFormat="1" x14ac:dyDescent="0.25">
      <c r="A27" s="75">
        <f t="shared" si="0"/>
        <v>25</v>
      </c>
      <c r="B27" s="16" t="s">
        <v>86</v>
      </c>
      <c r="C27" s="11" t="s">
        <v>87</v>
      </c>
      <c r="D27" s="4"/>
      <c r="E27" s="12"/>
    </row>
    <row r="28" spans="1:5" s="3" customFormat="1" x14ac:dyDescent="0.25">
      <c r="A28" s="75">
        <f t="shared" si="0"/>
        <v>26</v>
      </c>
      <c r="B28" s="16" t="s">
        <v>86</v>
      </c>
      <c r="C28" s="11" t="s">
        <v>150</v>
      </c>
      <c r="D28" s="4"/>
      <c r="E28" s="12"/>
    </row>
    <row r="29" spans="1:5" s="3" customFormat="1" x14ac:dyDescent="0.25">
      <c r="A29" s="75">
        <f t="shared" si="0"/>
        <v>27</v>
      </c>
      <c r="B29" s="16" t="s">
        <v>86</v>
      </c>
      <c r="C29" s="11" t="s">
        <v>209</v>
      </c>
      <c r="D29" s="4"/>
      <c r="E29" s="12"/>
    </row>
    <row r="30" spans="1:5" s="3" customFormat="1" x14ac:dyDescent="0.25">
      <c r="A30" s="75">
        <f t="shared" si="0"/>
        <v>28</v>
      </c>
      <c r="B30" s="16" t="s">
        <v>86</v>
      </c>
      <c r="C30" s="11" t="s">
        <v>88</v>
      </c>
      <c r="D30" s="4"/>
      <c r="E30" s="12"/>
    </row>
    <row r="31" spans="1:5" s="3" customFormat="1" x14ac:dyDescent="0.25">
      <c r="A31" s="75">
        <f t="shared" si="0"/>
        <v>29</v>
      </c>
      <c r="B31" s="16" t="s">
        <v>86</v>
      </c>
      <c r="C31" s="11" t="s">
        <v>89</v>
      </c>
      <c r="D31" s="4"/>
      <c r="E31" s="12"/>
    </row>
    <row r="32" spans="1:5" s="3" customFormat="1" x14ac:dyDescent="0.25">
      <c r="A32" s="75">
        <f t="shared" si="0"/>
        <v>30</v>
      </c>
      <c r="B32" s="16" t="s">
        <v>86</v>
      </c>
      <c r="C32" s="11" t="s">
        <v>90</v>
      </c>
      <c r="D32" s="4"/>
      <c r="E32" s="12"/>
    </row>
    <row r="33" spans="1:5" s="3" customFormat="1" x14ac:dyDescent="0.25">
      <c r="A33" s="75">
        <f t="shared" si="0"/>
        <v>31</v>
      </c>
      <c r="B33" s="16" t="s">
        <v>86</v>
      </c>
      <c r="C33" s="11" t="s">
        <v>151</v>
      </c>
      <c r="D33" s="4"/>
      <c r="E33" s="12"/>
    </row>
    <row r="34" spans="1:5" s="3" customFormat="1" x14ac:dyDescent="0.25">
      <c r="A34" s="75">
        <f t="shared" si="0"/>
        <v>32</v>
      </c>
      <c r="B34" s="16" t="s">
        <v>86</v>
      </c>
      <c r="C34" s="11" t="s">
        <v>159</v>
      </c>
      <c r="D34" s="4"/>
      <c r="E34" s="11"/>
    </row>
    <row r="35" spans="1:5" s="3" customFormat="1" x14ac:dyDescent="0.25">
      <c r="A35" s="75">
        <f t="shared" si="0"/>
        <v>33</v>
      </c>
      <c r="B35" s="16" t="s">
        <v>86</v>
      </c>
      <c r="C35" s="11" t="s">
        <v>152</v>
      </c>
      <c r="D35" s="4"/>
      <c r="E35" s="11"/>
    </row>
    <row r="36" spans="1:5" s="3" customFormat="1" x14ac:dyDescent="0.25">
      <c r="A36" s="75">
        <f t="shared" si="0"/>
        <v>34</v>
      </c>
      <c r="B36" s="16" t="s">
        <v>86</v>
      </c>
      <c r="C36" s="11" t="s">
        <v>153</v>
      </c>
      <c r="D36" s="4"/>
      <c r="E36" s="11"/>
    </row>
    <row r="37" spans="1:5" s="3" customFormat="1" x14ac:dyDescent="0.25">
      <c r="A37" s="75">
        <f t="shared" si="0"/>
        <v>35</v>
      </c>
      <c r="B37" s="16" t="s">
        <v>86</v>
      </c>
      <c r="C37" s="11" t="s">
        <v>160</v>
      </c>
      <c r="D37" s="4"/>
      <c r="E37" s="12"/>
    </row>
    <row r="38" spans="1:5" s="3" customFormat="1" x14ac:dyDescent="0.25">
      <c r="A38" s="75">
        <f t="shared" si="0"/>
        <v>36</v>
      </c>
      <c r="B38" s="16" t="s">
        <v>86</v>
      </c>
      <c r="C38" s="11" t="s">
        <v>154</v>
      </c>
      <c r="D38" s="4"/>
      <c r="E38" s="11"/>
    </row>
    <row r="39" spans="1:5" s="3" customFormat="1" x14ac:dyDescent="0.25">
      <c r="A39" s="75">
        <f t="shared" si="0"/>
        <v>37</v>
      </c>
      <c r="B39" s="16" t="s">
        <v>86</v>
      </c>
      <c r="C39" s="11" t="s">
        <v>155</v>
      </c>
      <c r="D39" s="4"/>
      <c r="E39" s="12"/>
    </row>
    <row r="40" spans="1:5" s="3" customFormat="1" x14ac:dyDescent="0.25">
      <c r="A40" s="75">
        <f t="shared" si="0"/>
        <v>38</v>
      </c>
      <c r="B40" s="16" t="s">
        <v>86</v>
      </c>
      <c r="C40" s="11" t="s">
        <v>120</v>
      </c>
      <c r="D40" s="4"/>
      <c r="E40" s="12"/>
    </row>
    <row r="41" spans="1:5" s="3" customFormat="1" x14ac:dyDescent="0.25">
      <c r="A41" s="75">
        <f t="shared" si="0"/>
        <v>39</v>
      </c>
      <c r="B41" s="16" t="s">
        <v>86</v>
      </c>
      <c r="C41" s="11" t="s">
        <v>91</v>
      </c>
      <c r="D41" s="4"/>
      <c r="E41" s="11"/>
    </row>
    <row r="42" spans="1:5" s="3" customFormat="1" x14ac:dyDescent="0.25">
      <c r="A42" s="75">
        <f t="shared" si="0"/>
        <v>40</v>
      </c>
      <c r="B42" s="16" t="s">
        <v>86</v>
      </c>
      <c r="C42" s="11" t="s">
        <v>104</v>
      </c>
      <c r="D42" s="4"/>
      <c r="E42" s="12"/>
    </row>
    <row r="43" spans="1:5" s="3" customFormat="1" x14ac:dyDescent="0.25">
      <c r="A43" s="75">
        <f t="shared" si="0"/>
        <v>41</v>
      </c>
      <c r="B43" s="16" t="s">
        <v>86</v>
      </c>
      <c r="C43" s="11" t="s">
        <v>92</v>
      </c>
      <c r="D43" s="4"/>
      <c r="E43" s="11"/>
    </row>
    <row r="44" spans="1:5" s="3" customFormat="1" x14ac:dyDescent="0.25">
      <c r="A44" s="75">
        <f t="shared" si="0"/>
        <v>42</v>
      </c>
      <c r="B44" s="16" t="s">
        <v>86</v>
      </c>
      <c r="C44" s="11" t="s">
        <v>93</v>
      </c>
      <c r="D44" s="4"/>
      <c r="E44" s="11"/>
    </row>
    <row r="45" spans="1:5" s="3" customFormat="1" x14ac:dyDescent="0.25">
      <c r="A45" s="75">
        <f t="shared" si="0"/>
        <v>43</v>
      </c>
      <c r="B45" s="16" t="s">
        <v>86</v>
      </c>
      <c r="C45" s="11" t="s">
        <v>94</v>
      </c>
      <c r="D45" s="4"/>
      <c r="E45" s="12"/>
    </row>
    <row r="46" spans="1:5" s="3" customFormat="1" x14ac:dyDescent="0.25">
      <c r="A46" s="75">
        <f t="shared" si="0"/>
        <v>44</v>
      </c>
      <c r="B46" s="16" t="s">
        <v>86</v>
      </c>
      <c r="C46" s="11" t="s">
        <v>95</v>
      </c>
      <c r="D46" s="4"/>
      <c r="E46" s="11"/>
    </row>
    <row r="47" spans="1:5" s="3" customFormat="1" x14ac:dyDescent="0.25">
      <c r="A47" s="75">
        <f t="shared" si="0"/>
        <v>45</v>
      </c>
      <c r="B47" s="16" t="s">
        <v>86</v>
      </c>
      <c r="C47" s="11" t="s">
        <v>96</v>
      </c>
      <c r="D47" s="4"/>
      <c r="E47" s="12"/>
    </row>
    <row r="48" spans="1:5" s="3" customFormat="1" x14ac:dyDescent="0.25">
      <c r="A48" s="75">
        <f t="shared" si="0"/>
        <v>46</v>
      </c>
      <c r="B48" s="16" t="s">
        <v>86</v>
      </c>
      <c r="C48" s="11" t="s">
        <v>97</v>
      </c>
      <c r="D48" s="4"/>
      <c r="E48" s="12"/>
    </row>
    <row r="49" spans="1:5" s="3" customFormat="1" x14ac:dyDescent="0.25">
      <c r="A49" s="75">
        <f t="shared" si="0"/>
        <v>47</v>
      </c>
      <c r="B49" s="16" t="s">
        <v>86</v>
      </c>
      <c r="C49" s="11" t="s">
        <v>98</v>
      </c>
      <c r="D49" s="4"/>
      <c r="E49" s="12"/>
    </row>
    <row r="50" spans="1:5" s="3" customFormat="1" x14ac:dyDescent="0.25">
      <c r="A50" s="75">
        <f t="shared" si="0"/>
        <v>48</v>
      </c>
      <c r="B50" s="16" t="s">
        <v>86</v>
      </c>
      <c r="C50" s="30" t="s">
        <v>156</v>
      </c>
      <c r="D50" s="4"/>
      <c r="E50" s="11"/>
    </row>
    <row r="51" spans="1:5" s="3" customFormat="1" x14ac:dyDescent="0.25">
      <c r="A51" s="75">
        <f t="shared" si="0"/>
        <v>49</v>
      </c>
      <c r="B51" s="16" t="s">
        <v>86</v>
      </c>
      <c r="C51" s="30" t="s">
        <v>157</v>
      </c>
      <c r="D51" s="4"/>
      <c r="E51" s="11"/>
    </row>
    <row r="52" spans="1:5" s="3" customFormat="1" x14ac:dyDescent="0.25">
      <c r="A52" s="75">
        <f t="shared" si="0"/>
        <v>50</v>
      </c>
      <c r="B52" s="16" t="s">
        <v>86</v>
      </c>
      <c r="C52" s="30" t="s">
        <v>158</v>
      </c>
      <c r="D52" s="4"/>
      <c r="E52" s="11"/>
    </row>
    <row r="53" spans="1:5" s="3" customFormat="1" x14ac:dyDescent="0.25">
      <c r="A53" s="75">
        <f t="shared" si="0"/>
        <v>51</v>
      </c>
      <c r="B53" s="16" t="s">
        <v>86</v>
      </c>
      <c r="C53" s="30" t="s">
        <v>105</v>
      </c>
      <c r="D53" s="4"/>
      <c r="E53" s="12"/>
    </row>
    <row r="54" spans="1:5" s="3" customFormat="1" ht="15.75" thickBot="1" x14ac:dyDescent="0.3">
      <c r="A54" s="76">
        <f t="shared" si="0"/>
        <v>52</v>
      </c>
      <c r="B54" s="16" t="s">
        <v>86</v>
      </c>
      <c r="C54" s="31" t="s">
        <v>99</v>
      </c>
      <c r="D54" s="4"/>
      <c r="E54" s="12"/>
    </row>
  </sheetData>
  <sheetProtection algorithmName="SHA-512" hashValue="NGKWHU0BzQD6oXWxI+t9pgRx9n8gpdPCzI3npDpoykVpR0lkQzhhYJ06arigGxBwGR11S9fs/6UL5W5L3Ou8Ww==" saltValue="KPV6KCLIOtQox4A3fG5mUw==" spinCount="100000" sheet="1" objects="1" scenarios="1"/>
  <protectedRanges>
    <protectedRange sqref="D3:E54" name="BILLING VENDOR RESPONSE"/>
  </protectedRanges>
  <sortState ref="B3:E54">
    <sortCondition ref="B3:B54"/>
  </sortState>
  <dataValidations count="1">
    <dataValidation type="list" allowBlank="1" showInputMessage="1" showErrorMessage="1" sqref="D3:D19 D21:D54">
      <formula1>"Current Function, Configurable Function, Future - To Be Available at go live, Future Function, No Function"</formula1>
    </dataValidation>
  </dataValidations>
  <printOptions horizontalCentered="1" gridLines="1"/>
  <pageMargins left="0.25" right="0.25" top="0.75" bottom="0.75" header="0.3" footer="0.3"/>
  <pageSetup scale="86" fitToHeight="0" orientation="landscape" horizontalDpi="1200" verticalDpi="1200" r:id="rId1"/>
  <headerFooter>
    <oddHeader>&amp;LCONFIDENTIAL&amp;C&amp;F&amp;R&amp;A</oddHeader>
    <oddFooter>&amp;L&amp;D&amp;CPage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008a59d-d920-49e9-bf0c-7e37c2be0fcb">
      <Terms xmlns="http://schemas.microsoft.com/office/infopath/2007/PartnerControls"/>
    </lcf76f155ced4ddcb4097134ff3c332f>
    <TaxCatchAll xmlns="b8aa6075-4496-4ba9-be19-52f884374a8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52C6C12F78F114D97BDEBED37BA751A" ma:contentTypeVersion="14" ma:contentTypeDescription="Create a new document." ma:contentTypeScope="" ma:versionID="395de53bde4566d57f5abec7e7678765">
  <xsd:schema xmlns:xsd="http://www.w3.org/2001/XMLSchema" xmlns:xs="http://www.w3.org/2001/XMLSchema" xmlns:p="http://schemas.microsoft.com/office/2006/metadata/properties" xmlns:ns2="b8aa6075-4496-4ba9-be19-52f884374a8c" xmlns:ns3="4008a59d-d920-49e9-bf0c-7e37c2be0fcb" targetNamespace="http://schemas.microsoft.com/office/2006/metadata/properties" ma:root="true" ma:fieldsID="c724933c79c646ad790f17d3ba8762a4" ns2:_="" ns3:_="">
    <xsd:import namespace="b8aa6075-4496-4ba9-be19-52f884374a8c"/>
    <xsd:import namespace="4008a59d-d920-49e9-bf0c-7e37c2be0fc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aa6075-4496-4ba9-be19-52f884374a8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16001f46-ae55-435b-97ef-95d77e1ed4c3}" ma:internalName="TaxCatchAll" ma:showField="CatchAllData" ma:web="b8aa6075-4496-4ba9-be19-52f884374a8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008a59d-d920-49e9-bf0c-7e37c2be0fc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5d298e1-810f-4711-8be9-ef4702f2a38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45F12C-290F-4B71-8DA6-83EDF2CEEE11}">
  <ds:schemaRefs>
    <ds:schemaRef ds:uri="http://purl.org/dc/dcmitype/"/>
    <ds:schemaRef ds:uri="http://purl.org/dc/terms/"/>
    <ds:schemaRef ds:uri="b8aa6075-4496-4ba9-be19-52f884374a8c"/>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4008a59d-d920-49e9-bf0c-7e37c2be0fcb"/>
    <ds:schemaRef ds:uri="http://www.w3.org/XML/1998/namespace"/>
  </ds:schemaRefs>
</ds:datastoreItem>
</file>

<file path=customXml/itemProps2.xml><?xml version="1.0" encoding="utf-8"?>
<ds:datastoreItem xmlns:ds="http://schemas.openxmlformats.org/officeDocument/2006/customXml" ds:itemID="{049240B5-4651-4A01-AA6B-9FD55F73C2BD}">
  <ds:schemaRefs>
    <ds:schemaRef ds:uri="http://schemas.microsoft.com/sharepoint/v3/contenttype/forms"/>
  </ds:schemaRefs>
</ds:datastoreItem>
</file>

<file path=customXml/itemProps3.xml><?xml version="1.0" encoding="utf-8"?>
<ds:datastoreItem xmlns:ds="http://schemas.openxmlformats.org/officeDocument/2006/customXml" ds:itemID="{788D6EB8-487F-4BE4-9A5D-90ED45BF60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aa6075-4496-4ba9-be19-52f884374a8c"/>
    <ds:schemaRef ds:uri="4008a59d-d920-49e9-bf0c-7e37c2be0f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0 - Introduction</vt:lpstr>
      <vt:lpstr>1 - Core System Needs</vt:lpstr>
      <vt:lpstr>2 - Container-related Needs</vt:lpstr>
      <vt:lpstr>3 - General Cargo Needs</vt:lpstr>
      <vt:lpstr>4 - EDI Message Needs</vt:lpstr>
      <vt:lpstr>5 - Billing Needs</vt:lpstr>
      <vt:lpstr>'0 - Introduction'!Print_Area</vt:lpstr>
      <vt:lpstr>'1 - Core System Needs'!Print_Area</vt:lpstr>
      <vt:lpstr>'2 - Container-related Needs'!Print_Area</vt:lpstr>
      <vt:lpstr>'3 - General Cargo Needs'!Print_Area</vt:lpstr>
      <vt:lpstr>'4 - EDI Message Needs'!Print_Area</vt:lpstr>
      <vt:lpstr>'5 - Billing Needs'!Print_Area</vt:lpstr>
      <vt:lpstr>'1 - Core System Needs'!Print_Titles</vt:lpstr>
      <vt:lpstr>'2 - Container-related Needs'!Print_Titles</vt:lpstr>
      <vt:lpstr>'3 - General Cargo Needs'!Print_Titles</vt:lpstr>
      <vt:lpstr>'4 - EDI Message Needs'!Print_Titles</vt:lpstr>
      <vt:lpstr>'5 - Billing Needs'!Print_Titles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dc:creator>
  <cp:keywords/>
  <dc:description/>
  <cp:lastModifiedBy>Mark Cabrera</cp:lastModifiedBy>
  <cp:revision/>
  <cp:lastPrinted>2023-11-21T20:03:06Z</cp:lastPrinted>
  <dcterms:created xsi:type="dcterms:W3CDTF">2018-08-26T12:39:04Z</dcterms:created>
  <dcterms:modified xsi:type="dcterms:W3CDTF">2025-05-12T05:43:45Z</dcterms:modified>
  <cp:category/>
  <cp:contentStatus/>
</cp:coreProperties>
</file>